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8340" activeTab="1"/>
  </bookViews>
  <sheets>
    <sheet name="Hoja1" sheetId="1" r:id="rId1"/>
    <sheet name="Hoja2" sheetId="2" r:id="rId2"/>
  </sheets>
  <definedNames>
    <definedName name="_xlnm.Print_Area" localSheetId="0">'Hoja1'!$A$1:$F$162</definedName>
  </definedNames>
  <calcPr fullCalcOnLoad="1"/>
</workbook>
</file>

<file path=xl/sharedStrings.xml><?xml version="1.0" encoding="utf-8"?>
<sst xmlns="http://schemas.openxmlformats.org/spreadsheetml/2006/main" count="146" uniqueCount="47">
  <si>
    <t>POBLACIÓN HABLANTE DE LENGUA INDÍGENA</t>
  </si>
  <si>
    <t>MUNICIPIOS DEL 08 DISTRITO ELECTORAL FEDERAL DE GUERRERO</t>
  </si>
  <si>
    <t>DE MAYOR A MENOR PORCENTAJE</t>
  </si>
  <si>
    <t>MUNICIPIO</t>
  </si>
  <si>
    <t>POBLACIÓN TOTAL</t>
  </si>
  <si>
    <t>HABLANTES DE LENGUA INDÍGENA</t>
  </si>
  <si>
    <t>TOTAL</t>
  </si>
  <si>
    <t>%</t>
  </si>
  <si>
    <t>XOCHISTLAHUACA</t>
  </si>
  <si>
    <t>TLACOACHISTLAHUACA</t>
  </si>
  <si>
    <t>SAN LUIS ACATLAN</t>
  </si>
  <si>
    <t>AYUTLA DE LOS LIBRES</t>
  </si>
  <si>
    <t>OMETEPEC</t>
  </si>
  <si>
    <t>IGUALAPA</t>
  </si>
  <si>
    <t>AZOYU</t>
  </si>
  <si>
    <t>CUAJINICUILAPA</t>
  </si>
  <si>
    <t>COPALA</t>
  </si>
  <si>
    <t>CUAUTEPEC</t>
  </si>
  <si>
    <t>FLORENCIO VILLARREAL</t>
  </si>
  <si>
    <t>SAN MARCOS</t>
  </si>
  <si>
    <t>08 DISTRITO ELECTORAL FEDERAL</t>
  </si>
  <si>
    <t>ESTADO DE GUERRERO</t>
  </si>
  <si>
    <t>Fuente: XII Censo General de Población y Vivienda 2000</t>
  </si>
  <si>
    <t>Nota: El Censo cuenta a los hablantes de lengua indígena sólo entre la población con 5 años y más.</t>
  </si>
  <si>
    <t>INDICADORES SOBRE MONOLINGUISMO</t>
  </si>
  <si>
    <t>DE MAYOR A MENOR PORCENTAJE DE MONOLINGUISMO</t>
  </si>
  <si>
    <t>POBLACIÓN DE 5 AÑOS Y MÁS QUE HABLA LENGUA INDÍGENA Y NO HABLA ESPAÑOL</t>
  </si>
  <si>
    <t>08 DISTRITO DE OMETEPEC</t>
  </si>
  <si>
    <t>TOTAL DE LA ENTIDAD</t>
  </si>
  <si>
    <t>INDICADORES SOBRE POBREZA: OCUPACIÓN E INGRESO</t>
  </si>
  <si>
    <t>DE MAYOR A MENOR PORCENTAJE DE POBLACIÓN CON INGRESOS MENORES AL SALARIO MÍNIMO</t>
  </si>
  <si>
    <t>POBLACIÓN OCUPADA</t>
  </si>
  <si>
    <t>POBLACIÓN CON INGRESOS MENORES A 1 SALARIO MÍNIMO</t>
  </si>
  <si>
    <t>Nota.- El porcentaje de la población con ingresos menores a 1 salario mínimo se estimó sobre la población ocupada considerando a ésta como el 100%.</t>
  </si>
  <si>
    <t>INDICADORES SOBRE POBREZA: VIVIENDA</t>
  </si>
  <si>
    <t>DE MENOR A MAYOR PORCENTAJE DE VIVIENDAS CON SERVICIOS</t>
  </si>
  <si>
    <t>VIVIENDAS PARTICULARES HABITADAS</t>
  </si>
  <si>
    <t>VIVIENDAS PARTICULARES CON PISO DIFERENTE A TIERRA</t>
  </si>
  <si>
    <t>VIVIENDAS PARTICULARES QUE CUENTAN CON AGUA, DRENAJE Y ELECTRICIDAD</t>
  </si>
  <si>
    <t>INDICADORES DEMOGRÁFICOS</t>
  </si>
  <si>
    <t>DE MENOR A MAYOR PORCENTAJE DE POBLACIÓN ADULTA (DE 18 AÑOS Y MÁS)</t>
  </si>
  <si>
    <t>POBLACIÓN DE 18 AÑOS Y MÁS</t>
  </si>
  <si>
    <t>INDICADORES EDUCATIVOS</t>
  </si>
  <si>
    <t>POBLACIÓN DE 15 AÑOS Y MÁS ANALFABETA</t>
  </si>
  <si>
    <t>POBLACIÓN DE 15 AÑOS Y MÁS CON SECUNDARIA COMPLETA</t>
  </si>
  <si>
    <t>GRADO PROMEDIO DE ESCOLARIDAD</t>
  </si>
  <si>
    <t>DE MAYOR A MENOR PORCENTAJE DE ANALFABETISMO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</si>
</sst>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%"/>
  </numFmts>
  <fonts count="27">
    <font>
      <sz val="10"/>
      <name val="Arial"/>
      <family val="0"/>
    </font>
    <font>
      <b/>
      <sz val="14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.75"/>
      <name val="Arial"/>
      <family val="0"/>
    </font>
    <font>
      <b/>
      <sz val="12"/>
      <name val="Arial"/>
      <family val="2"/>
    </font>
    <font>
      <b/>
      <sz val="8"/>
      <name val="Arial"/>
      <family val="2"/>
    </font>
    <font>
      <b/>
      <sz val="21"/>
      <name val="Arial"/>
      <family val="2"/>
    </font>
    <font>
      <sz val="22.5"/>
      <name val="Arial"/>
      <family val="0"/>
    </font>
    <font>
      <sz val="21.5"/>
      <name val="Arial"/>
      <family val="0"/>
    </font>
    <font>
      <sz val="18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b/>
      <sz val="13.5"/>
      <name val="Arial"/>
      <family val="2"/>
    </font>
    <font>
      <sz val="15.5"/>
      <name val="Arial"/>
      <family val="0"/>
    </font>
    <font>
      <sz val="14.75"/>
      <name val="Arial"/>
      <family val="0"/>
    </font>
    <font>
      <sz val="11.25"/>
      <name val="Arial"/>
      <family val="2"/>
    </font>
    <font>
      <sz val="15.25"/>
      <name val="Arial"/>
      <family val="0"/>
    </font>
    <font>
      <sz val="11.5"/>
      <name val="Arial"/>
      <family val="2"/>
    </font>
    <font>
      <b/>
      <sz val="11.5"/>
      <name val="Arial"/>
      <family val="2"/>
    </font>
    <font>
      <b/>
      <sz val="15.5"/>
      <name val="Arial"/>
      <family val="2"/>
    </font>
    <font>
      <sz val="16.25"/>
      <name val="Arial"/>
      <family val="0"/>
    </font>
    <font>
      <sz val="8.25"/>
      <name val="Arial"/>
      <family val="2"/>
    </font>
    <font>
      <sz val="6.25"/>
      <name val="Arial"/>
      <family val="2"/>
    </font>
    <font>
      <sz val="10.75"/>
      <name val="Arial"/>
      <family val="2"/>
    </font>
    <font>
      <b/>
      <sz val="10.7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39">
    <border>
      <left/>
      <right/>
      <top/>
      <bottom/>
      <diagonal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dotted"/>
    </border>
    <border>
      <left style="thin"/>
      <right>
        <color indexed="63"/>
      </right>
      <top style="medium"/>
      <bottom style="dotted"/>
    </border>
    <border>
      <left style="thin"/>
      <right style="thin"/>
      <top style="medium"/>
      <bottom style="dotted"/>
    </border>
    <border>
      <left>
        <color indexed="63"/>
      </left>
      <right style="medium"/>
      <top style="medium"/>
      <bottom style="dotted"/>
    </border>
    <border>
      <left style="medium"/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dotted"/>
    </border>
    <border>
      <left style="thin"/>
      <right style="thin"/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medium"/>
      <right>
        <color indexed="63"/>
      </right>
      <top style="dotted"/>
      <bottom style="medium"/>
    </border>
    <border>
      <left style="thin"/>
      <right>
        <color indexed="63"/>
      </right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thin"/>
      <right>
        <color indexed="63"/>
      </right>
      <top style="dotted"/>
      <bottom style="medium"/>
    </border>
    <border>
      <left style="thin"/>
      <right style="thin"/>
      <top style="dotted"/>
      <bottom style="medium"/>
    </border>
    <border>
      <left>
        <color indexed="63"/>
      </left>
      <right style="medium"/>
      <top style="dotted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dotted"/>
    </border>
    <border>
      <left style="thin"/>
      <right style="medium"/>
      <top style="medium"/>
      <bottom style="dotted"/>
    </border>
    <border>
      <left style="medium"/>
      <right style="thin"/>
      <top style="dotted"/>
      <bottom style="dotted"/>
    </border>
    <border>
      <left style="thin"/>
      <right style="medium"/>
      <top style="dotted"/>
      <bottom style="dotted"/>
    </border>
    <border>
      <left style="medium"/>
      <right style="thin"/>
      <top style="dotted"/>
      <bottom>
        <color indexed="63"/>
      </bottom>
    </border>
    <border>
      <left style="thin"/>
      <right style="medium"/>
      <top style="dotted"/>
      <bottom>
        <color indexed="63"/>
      </bottom>
    </border>
    <border>
      <left style="medium"/>
      <right style="thin"/>
      <top style="dotted"/>
      <bottom style="medium"/>
    </border>
    <border>
      <left style="thin"/>
      <right style="medium"/>
      <top style="dotted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1" fontId="0" fillId="0" borderId="0" xfId="0" applyNumberFormat="1" applyAlignment="1">
      <alignment horizontal="center"/>
    </xf>
    <xf numFmtId="1" fontId="3" fillId="2" borderId="1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0" fontId="0" fillId="0" borderId="3" xfId="0" applyBorder="1" applyAlignment="1">
      <alignment/>
    </xf>
    <xf numFmtId="3" fontId="0" fillId="0" borderId="4" xfId="0" applyNumberFormat="1" applyBorder="1" applyAlignment="1">
      <alignment horizontal="right"/>
    </xf>
    <xf numFmtId="3" fontId="0" fillId="0" borderId="5" xfId="0" applyNumberFormat="1" applyBorder="1" applyAlignment="1">
      <alignment horizontal="right"/>
    </xf>
    <xf numFmtId="10" fontId="3" fillId="0" borderId="6" xfId="0" applyNumberFormat="1" applyFont="1" applyBorder="1" applyAlignment="1">
      <alignment horizontal="center"/>
    </xf>
    <xf numFmtId="0" fontId="0" fillId="0" borderId="7" xfId="0" applyBorder="1" applyAlignment="1">
      <alignment/>
    </xf>
    <xf numFmtId="3" fontId="0" fillId="0" borderId="8" xfId="0" applyNumberFormat="1" applyBorder="1" applyAlignment="1">
      <alignment horizontal="right"/>
    </xf>
    <xf numFmtId="3" fontId="0" fillId="0" borderId="9" xfId="0" applyNumberFormat="1" applyBorder="1" applyAlignment="1">
      <alignment horizontal="right"/>
    </xf>
    <xf numFmtId="10" fontId="3" fillId="0" borderId="10" xfId="0" applyNumberFormat="1" applyFont="1" applyBorder="1" applyAlignment="1">
      <alignment horizontal="center"/>
    </xf>
    <xf numFmtId="0" fontId="0" fillId="0" borderId="11" xfId="0" applyBorder="1" applyAlignment="1">
      <alignment/>
    </xf>
    <xf numFmtId="3" fontId="0" fillId="0" borderId="12" xfId="0" applyNumberFormat="1" applyBorder="1" applyAlignment="1">
      <alignment horizontal="right"/>
    </xf>
    <xf numFmtId="3" fontId="0" fillId="0" borderId="13" xfId="0" applyNumberFormat="1" applyBorder="1" applyAlignment="1">
      <alignment horizontal="right"/>
    </xf>
    <xf numFmtId="10" fontId="3" fillId="0" borderId="14" xfId="0" applyNumberFormat="1" applyFont="1" applyBorder="1" applyAlignment="1">
      <alignment horizontal="center"/>
    </xf>
    <xf numFmtId="0" fontId="3" fillId="2" borderId="3" xfId="0" applyFont="1" applyFill="1" applyBorder="1" applyAlignment="1">
      <alignment/>
    </xf>
    <xf numFmtId="3" fontId="3" fillId="2" borderId="4" xfId="0" applyNumberFormat="1" applyFont="1" applyFill="1" applyBorder="1" applyAlignment="1">
      <alignment horizontal="right"/>
    </xf>
    <xf numFmtId="3" fontId="3" fillId="2" borderId="5" xfId="0" applyNumberFormat="1" applyFont="1" applyFill="1" applyBorder="1" applyAlignment="1">
      <alignment horizontal="right"/>
    </xf>
    <xf numFmtId="10" fontId="3" fillId="2" borderId="6" xfId="0" applyNumberFormat="1" applyFont="1" applyFill="1" applyBorder="1" applyAlignment="1">
      <alignment horizontal="center"/>
    </xf>
    <xf numFmtId="0" fontId="3" fillId="2" borderId="11" xfId="0" applyFont="1" applyFill="1" applyBorder="1" applyAlignment="1">
      <alignment/>
    </xf>
    <xf numFmtId="3" fontId="3" fillId="2" borderId="15" xfId="0" applyNumberFormat="1" applyFont="1" applyFill="1" applyBorder="1" applyAlignment="1">
      <alignment horizontal="right"/>
    </xf>
    <xf numFmtId="3" fontId="3" fillId="2" borderId="16" xfId="0" applyNumberFormat="1" applyFont="1" applyFill="1" applyBorder="1" applyAlignment="1">
      <alignment horizontal="right"/>
    </xf>
    <xf numFmtId="10" fontId="3" fillId="2" borderId="17" xfId="0" applyNumberFormat="1" applyFont="1" applyFill="1" applyBorder="1" applyAlignment="1">
      <alignment horizontal="center"/>
    </xf>
    <xf numFmtId="1" fontId="0" fillId="0" borderId="18" xfId="0" applyNumberFormat="1" applyFill="1" applyBorder="1" applyAlignment="1">
      <alignment/>
    </xf>
    <xf numFmtId="1" fontId="0" fillId="0" borderId="0" xfId="0" applyNumberFormat="1" applyFill="1" applyBorder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right"/>
    </xf>
    <xf numFmtId="1" fontId="7" fillId="2" borderId="19" xfId="0" applyNumberFormat="1" applyFont="1" applyFill="1" applyBorder="1" applyAlignment="1">
      <alignment horizontal="center"/>
    </xf>
    <xf numFmtId="1" fontId="7" fillId="2" borderId="20" xfId="0" applyNumberFormat="1" applyFont="1" applyFill="1" applyBorder="1" applyAlignment="1">
      <alignment horizontal="center"/>
    </xf>
    <xf numFmtId="1" fontId="0" fillId="0" borderId="21" xfId="0" applyNumberFormat="1" applyFont="1" applyBorder="1" applyAlignment="1">
      <alignment horizontal="left"/>
    </xf>
    <xf numFmtId="10" fontId="0" fillId="3" borderId="22" xfId="0" applyNumberFormat="1" applyFill="1" applyBorder="1" applyAlignment="1">
      <alignment horizontal="center"/>
    </xf>
    <xf numFmtId="1" fontId="0" fillId="0" borderId="23" xfId="0" applyNumberFormat="1" applyFont="1" applyBorder="1" applyAlignment="1">
      <alignment horizontal="left"/>
    </xf>
    <xf numFmtId="10" fontId="0" fillId="3" borderId="24" xfId="0" applyNumberFormat="1" applyFill="1" applyBorder="1" applyAlignment="1">
      <alignment horizontal="center"/>
    </xf>
    <xf numFmtId="1" fontId="0" fillId="0" borderId="25" xfId="0" applyNumberFormat="1" applyFont="1" applyBorder="1" applyAlignment="1">
      <alignment horizontal="left"/>
    </xf>
    <xf numFmtId="10" fontId="0" fillId="3" borderId="26" xfId="0" applyNumberFormat="1" applyFill="1" applyBorder="1" applyAlignment="1">
      <alignment horizontal="center"/>
    </xf>
    <xf numFmtId="1" fontId="3" fillId="0" borderId="21" xfId="0" applyNumberFormat="1" applyFont="1" applyBorder="1" applyAlignment="1">
      <alignment/>
    </xf>
    <xf numFmtId="3" fontId="3" fillId="0" borderId="5" xfId="0" applyNumberFormat="1" applyFont="1" applyBorder="1" applyAlignment="1">
      <alignment horizontal="right"/>
    </xf>
    <xf numFmtId="10" fontId="3" fillId="3" borderId="22" xfId="0" applyNumberFormat="1" applyFont="1" applyFill="1" applyBorder="1" applyAlignment="1">
      <alignment horizontal="center"/>
    </xf>
    <xf numFmtId="1" fontId="3" fillId="0" borderId="27" xfId="0" applyNumberFormat="1" applyFont="1" applyBorder="1" applyAlignment="1">
      <alignment/>
    </xf>
    <xf numFmtId="3" fontId="3" fillId="0" borderId="16" xfId="0" applyNumberFormat="1" applyFont="1" applyBorder="1" applyAlignment="1">
      <alignment horizontal="right"/>
    </xf>
    <xf numFmtId="10" fontId="3" fillId="3" borderId="28" xfId="0" applyNumberFormat="1" applyFont="1" applyFill="1" applyBorder="1" applyAlignment="1">
      <alignment horizontal="center"/>
    </xf>
    <xf numFmtId="0" fontId="7" fillId="2" borderId="20" xfId="0" applyFont="1" applyFill="1" applyBorder="1" applyAlignment="1">
      <alignment horizontal="center"/>
    </xf>
    <xf numFmtId="172" fontId="0" fillId="0" borderId="5" xfId="0" applyNumberFormat="1" applyBorder="1" applyAlignment="1">
      <alignment horizontal="center"/>
    </xf>
    <xf numFmtId="172" fontId="0" fillId="0" borderId="9" xfId="0" applyNumberFormat="1" applyBorder="1" applyAlignment="1">
      <alignment horizontal="center"/>
    </xf>
    <xf numFmtId="172" fontId="0" fillId="0" borderId="13" xfId="0" applyNumberFormat="1" applyBorder="1" applyAlignment="1">
      <alignment horizontal="center"/>
    </xf>
    <xf numFmtId="172" fontId="3" fillId="0" borderId="5" xfId="0" applyNumberFormat="1" applyFont="1" applyBorder="1" applyAlignment="1">
      <alignment horizontal="center"/>
    </xf>
    <xf numFmtId="172" fontId="3" fillId="0" borderId="16" xfId="0" applyNumberFormat="1" applyFont="1" applyBorder="1" applyAlignment="1">
      <alignment horizontal="center"/>
    </xf>
    <xf numFmtId="0" fontId="7" fillId="2" borderId="19" xfId="0" applyFont="1" applyFill="1" applyBorder="1" applyAlignment="1">
      <alignment horizontal="center"/>
    </xf>
    <xf numFmtId="0" fontId="7" fillId="2" borderId="19" xfId="0" applyFont="1" applyFill="1" applyBorder="1" applyAlignment="1">
      <alignment horizontal="center" vertical="center"/>
    </xf>
    <xf numFmtId="1" fontId="3" fillId="0" borderId="0" xfId="0" applyNumberFormat="1" applyFont="1" applyAlignment="1">
      <alignment horizontal="right"/>
    </xf>
    <xf numFmtId="0" fontId="3" fillId="0" borderId="0" xfId="0" applyFont="1" applyAlignment="1">
      <alignment/>
    </xf>
    <xf numFmtId="1" fontId="3" fillId="2" borderId="19" xfId="0" applyNumberFormat="1" applyFont="1" applyFill="1" applyBorder="1" applyAlignment="1">
      <alignment horizontal="center"/>
    </xf>
    <xf numFmtId="0" fontId="3" fillId="2" borderId="20" xfId="0" applyFont="1" applyFill="1" applyBorder="1" applyAlignment="1">
      <alignment horizontal="center"/>
    </xf>
    <xf numFmtId="172" fontId="3" fillId="3" borderId="22" xfId="0" applyNumberFormat="1" applyFont="1" applyFill="1" applyBorder="1" applyAlignment="1">
      <alignment horizontal="center"/>
    </xf>
    <xf numFmtId="172" fontId="3" fillId="0" borderId="9" xfId="0" applyNumberFormat="1" applyFont="1" applyBorder="1" applyAlignment="1">
      <alignment horizontal="center"/>
    </xf>
    <xf numFmtId="172" fontId="3" fillId="3" borderId="24" xfId="0" applyNumberFormat="1" applyFont="1" applyFill="1" applyBorder="1" applyAlignment="1">
      <alignment horizontal="center"/>
    </xf>
    <xf numFmtId="172" fontId="3" fillId="0" borderId="13" xfId="0" applyNumberFormat="1" applyFont="1" applyBorder="1" applyAlignment="1">
      <alignment horizontal="center"/>
    </xf>
    <xf numFmtId="172" fontId="3" fillId="3" borderId="26" xfId="0" applyNumberFormat="1" applyFont="1" applyFill="1" applyBorder="1" applyAlignment="1">
      <alignment horizontal="center"/>
    </xf>
    <xf numFmtId="172" fontId="3" fillId="3" borderId="28" xfId="0" applyNumberFormat="1" applyFont="1" applyFill="1" applyBorder="1" applyAlignment="1">
      <alignment horizontal="center"/>
    </xf>
    <xf numFmtId="1" fontId="3" fillId="0" borderId="29" xfId="0" applyNumberFormat="1" applyFont="1" applyBorder="1" applyAlignment="1">
      <alignment/>
    </xf>
    <xf numFmtId="3" fontId="3" fillId="0" borderId="19" xfId="0" applyNumberFormat="1" applyFont="1" applyBorder="1" applyAlignment="1">
      <alignment horizontal="right"/>
    </xf>
    <xf numFmtId="172" fontId="3" fillId="3" borderId="20" xfId="0" applyNumberFormat="1" applyFont="1" applyFill="1" applyBorder="1" applyAlignment="1">
      <alignment horizontal="center"/>
    </xf>
    <xf numFmtId="1" fontId="3" fillId="0" borderId="30" xfId="0" applyNumberFormat="1" applyFont="1" applyBorder="1" applyAlignment="1">
      <alignment/>
    </xf>
    <xf numFmtId="3" fontId="3" fillId="0" borderId="31" xfId="0" applyNumberFormat="1" applyFont="1" applyBorder="1" applyAlignment="1">
      <alignment horizontal="right"/>
    </xf>
    <xf numFmtId="172" fontId="3" fillId="3" borderId="32" xfId="0" applyNumberFormat="1" applyFont="1" applyFill="1" applyBorder="1" applyAlignment="1">
      <alignment horizontal="center"/>
    </xf>
    <xf numFmtId="172" fontId="0" fillId="3" borderId="22" xfId="0" applyNumberFormat="1" applyFill="1" applyBorder="1" applyAlignment="1">
      <alignment horizontal="center"/>
    </xf>
    <xf numFmtId="172" fontId="0" fillId="3" borderId="24" xfId="0" applyNumberFormat="1" applyFill="1" applyBorder="1" applyAlignment="1">
      <alignment horizontal="center"/>
    </xf>
    <xf numFmtId="1" fontId="0" fillId="0" borderId="27" xfId="0" applyNumberFormat="1" applyFont="1" applyBorder="1" applyAlignment="1">
      <alignment horizontal="left"/>
    </xf>
    <xf numFmtId="3" fontId="0" fillId="0" borderId="16" xfId="0" applyNumberFormat="1" applyBorder="1" applyAlignment="1">
      <alignment horizontal="right"/>
    </xf>
    <xf numFmtId="172" fontId="0" fillId="3" borderId="28" xfId="0" applyNumberFormat="1" applyFill="1" applyBorder="1" applyAlignment="1">
      <alignment horizontal="center"/>
    </xf>
    <xf numFmtId="1" fontId="3" fillId="0" borderId="0" xfId="0" applyNumberFormat="1" applyFont="1" applyAlignment="1">
      <alignment horizontal="center"/>
    </xf>
    <xf numFmtId="1" fontId="13" fillId="2" borderId="32" xfId="0" applyNumberFormat="1" applyFont="1" applyFill="1" applyBorder="1" applyAlignment="1">
      <alignment horizontal="center" vertical="center" wrapText="1"/>
    </xf>
    <xf numFmtId="1" fontId="3" fillId="2" borderId="20" xfId="0" applyNumberFormat="1" applyFont="1" applyFill="1" applyBorder="1" applyAlignment="1">
      <alignment horizontal="center"/>
    </xf>
    <xf numFmtId="1" fontId="3" fillId="0" borderId="27" xfId="0" applyNumberFormat="1" applyFont="1" applyBorder="1" applyAlignment="1">
      <alignment horizontal="left"/>
    </xf>
    <xf numFmtId="2" fontId="3" fillId="0" borderId="22" xfId="0" applyNumberFormat="1" applyFont="1" applyFill="1" applyBorder="1" applyAlignment="1">
      <alignment horizontal="center"/>
    </xf>
    <xf numFmtId="2" fontId="3" fillId="0" borderId="24" xfId="0" applyNumberFormat="1" applyFont="1" applyFill="1" applyBorder="1" applyAlignment="1">
      <alignment horizontal="center"/>
    </xf>
    <xf numFmtId="2" fontId="3" fillId="0" borderId="26" xfId="0" applyNumberFormat="1" applyFont="1" applyFill="1" applyBorder="1" applyAlignment="1">
      <alignment horizontal="center"/>
    </xf>
    <xf numFmtId="2" fontId="3" fillId="0" borderId="28" xfId="0" applyNumberFormat="1" applyFont="1" applyFill="1" applyBorder="1" applyAlignment="1">
      <alignment horizontal="center"/>
    </xf>
    <xf numFmtId="1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1" fontId="3" fillId="2" borderId="31" xfId="0" applyNumberFormat="1" applyFont="1" applyFill="1" applyBorder="1" applyAlignment="1">
      <alignment horizontal="center" vertical="center" wrapText="1"/>
    </xf>
    <xf numFmtId="0" fontId="0" fillId="2" borderId="19" xfId="0" applyFill="1" applyBorder="1" applyAlignment="1">
      <alignment horizontal="center"/>
    </xf>
    <xf numFmtId="1" fontId="3" fillId="2" borderId="32" xfId="0" applyNumberFormat="1" applyFont="1" applyFill="1" applyBorder="1" applyAlignment="1">
      <alignment horizontal="center" vertical="center" wrapText="1"/>
    </xf>
    <xf numFmtId="1" fontId="6" fillId="2" borderId="30" xfId="0" applyNumberFormat="1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/>
    </xf>
    <xf numFmtId="0" fontId="0" fillId="3" borderId="33" xfId="0" applyFill="1" applyBorder="1" applyAlignment="1">
      <alignment horizontal="center"/>
    </xf>
    <xf numFmtId="0" fontId="0" fillId="3" borderId="34" xfId="0" applyFill="1" applyBorder="1" applyAlignment="1">
      <alignment horizontal="center"/>
    </xf>
    <xf numFmtId="0" fontId="0" fillId="3" borderId="35" xfId="0" applyFill="1" applyBorder="1" applyAlignment="1">
      <alignment horizontal="center"/>
    </xf>
    <xf numFmtId="0" fontId="3" fillId="2" borderId="19" xfId="0" applyFont="1" applyFill="1" applyBorder="1" applyAlignment="1">
      <alignment horizontal="center"/>
    </xf>
    <xf numFmtId="1" fontId="7" fillId="2" borderId="31" xfId="0" applyNumberFormat="1" applyFont="1" applyFill="1" applyBorder="1" applyAlignment="1">
      <alignment horizontal="center" vertical="center" wrapText="1"/>
    </xf>
    <xf numFmtId="0" fontId="7" fillId="2" borderId="32" xfId="0" applyFont="1" applyFill="1" applyBorder="1" applyAlignment="1">
      <alignment horizontal="center" vertical="center" wrapText="1"/>
    </xf>
    <xf numFmtId="1" fontId="2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1" fontId="3" fillId="2" borderId="36" xfId="0" applyNumberFormat="1" applyFont="1" applyFill="1" applyBorder="1" applyAlignment="1">
      <alignment horizontal="center" vertical="center" wrapText="1"/>
    </xf>
    <xf numFmtId="1" fontId="3" fillId="2" borderId="37" xfId="0" applyNumberFormat="1" applyFont="1" applyFill="1" applyBorder="1" applyAlignment="1">
      <alignment horizontal="center" vertical="center" wrapText="1"/>
    </xf>
    <xf numFmtId="1" fontId="3" fillId="2" borderId="38" xfId="0" applyNumberFormat="1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0" fontId="6" fillId="2" borderId="36" xfId="0" applyFont="1" applyFill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" fontId="6" fillId="2" borderId="38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1" fontId="13" fillId="2" borderId="31" xfId="0" applyNumberFormat="1" applyFont="1" applyFill="1" applyBorder="1" applyAlignment="1">
      <alignment horizontal="center" vertical="center" wrapText="1"/>
    </xf>
    <xf numFmtId="0" fontId="13" fillId="2" borderId="32" xfId="0" applyFont="1" applyFill="1" applyBorder="1" applyAlignment="1">
      <alignment horizontal="center" vertical="center" wrapText="1"/>
    </xf>
    <xf numFmtId="0" fontId="12" fillId="3" borderId="33" xfId="0" applyFont="1" applyFill="1" applyBorder="1" applyAlignment="1">
      <alignment horizontal="center"/>
    </xf>
    <xf numFmtId="0" fontId="12" fillId="3" borderId="34" xfId="0" applyFont="1" applyFill="1" applyBorder="1" applyAlignment="1">
      <alignment horizontal="center"/>
    </xf>
    <xf numFmtId="0" fontId="12" fillId="3" borderId="35" xfId="0" applyFont="1" applyFill="1" applyBorder="1" applyAlignment="1">
      <alignment horizontal="center"/>
    </xf>
    <xf numFmtId="0" fontId="0" fillId="0" borderId="19" xfId="0" applyBorder="1" applyAlignment="1">
      <alignment/>
    </xf>
    <xf numFmtId="0" fontId="3" fillId="2" borderId="31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PORCENTAJE DE POBLACIÓN HABLANTE DE LENGUA INDÍGENA
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MUNICIPIOS DE MAYOR PORCENTAJE</a:t>
            </a:r>
            <a:r>
              <a:rPr lang="en-US" cap="none" sz="14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 08 Distrito de Ometepec</a:t>
            </a:r>
          </a:p>
        </c:rich>
      </c:tx>
      <c:layout>
        <c:manualLayout>
          <c:xMode val="factor"/>
          <c:yMode val="factor"/>
          <c:x val="-0.004"/>
          <c:y val="-0.011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075"/>
          <c:y val="0.18575"/>
          <c:w val="0.97875"/>
          <c:h val="0.78925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Hoja1!$B$6:$B$11</c:f>
              <c:strCache/>
            </c:strRef>
          </c:cat>
          <c:val>
            <c:numRef>
              <c:f>Hoja1!$E$6:$E$11</c:f>
              <c:numCache/>
            </c:numRef>
          </c:val>
          <c:shape val="box"/>
        </c:ser>
        <c:shape val="box"/>
        <c:axId val="41459634"/>
        <c:axId val="37592387"/>
      </c:bar3DChart>
      <c:catAx>
        <c:axId val="414596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7592387"/>
        <c:crosses val="autoZero"/>
        <c:auto val="1"/>
        <c:lblOffset val="100"/>
        <c:noMultiLvlLbl val="0"/>
      </c:catAx>
      <c:valAx>
        <c:axId val="37592387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75" b="0" i="0" u="none" baseline="0">
                <a:solidFill>
                  <a:srgbClr val="333399"/>
                </a:solidFill>
                <a:latin typeface="Arial"/>
                <a:ea typeface="Arial"/>
                <a:cs typeface="Arial"/>
              </a:defRPr>
            </a:pPr>
          </a:p>
        </c:txPr>
        <c:crossAx val="41459634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100" b="1" i="0" u="none" baseline="0">
                <a:latin typeface="Arial"/>
                <a:ea typeface="Arial"/>
                <a:cs typeface="Arial"/>
              </a:rPr>
              <a:t>PORCENTAJE DE POBLACIÓN MONOLINGUE 
</a:t>
            </a:r>
            <a:r>
              <a:rPr lang="en-US" cap="none" sz="1800" b="0" i="0" u="none" baseline="0">
                <a:latin typeface="Arial"/>
                <a:ea typeface="Arial"/>
                <a:cs typeface="Arial"/>
              </a:rPr>
              <a:t>MUNICIPIOS DE MAYOR PORCENTAJE
 08 Distrito de Ometepec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0625"/>
          <c:y val="0.16075"/>
          <c:w val="0.99125"/>
          <c:h val="0.839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2250" b="0" i="0" u="none" baseline="0">
                      <a:solidFill>
                        <a:srgbClr val="FFFF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2250" b="0" i="0" u="none" baseline="0">
                      <a:solidFill>
                        <a:srgbClr val="FFFF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2250" b="0" i="0" u="none" baseline="0">
                      <a:solidFill>
                        <a:srgbClr val="FFFF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2250" b="0" i="0" u="none" baseline="0">
                      <a:solidFill>
                        <a:srgbClr val="FFFF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2250" b="0" i="0" u="none" baseline="0">
                      <a:solidFill>
                        <a:srgbClr val="FFFF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2250" b="0" i="0" u="none" baseline="0">
                      <a:solidFill>
                        <a:srgbClr val="FFFF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2250" b="0" i="0" u="none" baseline="0">
                    <a:solidFill>
                      <a:srgbClr val="FFFF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Hoja1!$B$60:$B$65</c:f>
              <c:strCache/>
            </c:strRef>
          </c:cat>
          <c:val>
            <c:numRef>
              <c:f>Hoja1!$E$60:$E$65</c:f>
              <c:numCache/>
            </c:numRef>
          </c:val>
          <c:shape val="box"/>
        </c:ser>
        <c:shape val="box"/>
        <c:axId val="2787164"/>
        <c:axId val="25084477"/>
      </c:bar3DChart>
      <c:catAx>
        <c:axId val="27871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25084477"/>
        <c:crosses val="autoZero"/>
        <c:auto val="1"/>
        <c:lblOffset val="100"/>
        <c:noMultiLvlLbl val="0"/>
      </c:catAx>
      <c:valAx>
        <c:axId val="25084477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800" b="0" i="0" u="none" baseline="0">
                <a:latin typeface="Arial"/>
                <a:ea typeface="Arial"/>
                <a:cs typeface="Arial"/>
              </a:defRPr>
            </a:pPr>
          </a:p>
        </c:txPr>
        <c:crossAx val="2787164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0066CC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0066CC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1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50" b="1" i="0" u="none" baseline="0">
                <a:latin typeface="Arial"/>
                <a:ea typeface="Arial"/>
                <a:cs typeface="Arial"/>
              </a:rPr>
              <a:t>PORCENTAJE DE POBLACIÓN DE 18 AÑOS Y MÁS 
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MUNICIPIOS DE MENOR PORCENTAJE 
08 Distrito de Ometepec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975"/>
          <c:y val="0.1555"/>
          <c:w val="0.9805"/>
          <c:h val="0.8247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2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Hoja1!$B$114:$B$120</c:f>
              <c:strCache/>
            </c:strRef>
          </c:cat>
          <c:val>
            <c:numRef>
              <c:f>Hoja1!$E$114:$E$120</c:f>
              <c:numCache/>
            </c:numRef>
          </c:val>
        </c:ser>
        <c:axId val="24433702"/>
        <c:axId val="18576727"/>
      </c:barChart>
      <c:catAx>
        <c:axId val="244337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18576727"/>
        <c:crosses val="autoZero"/>
        <c:auto val="1"/>
        <c:lblOffset val="100"/>
        <c:noMultiLvlLbl val="0"/>
      </c:catAx>
      <c:valAx>
        <c:axId val="1857672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24433702"/>
        <c:crossesAt val="1"/>
        <c:crossBetween val="between"/>
        <c:dispUnits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50" b="1" i="0" u="none" baseline="0">
                <a:latin typeface="Arial"/>
                <a:ea typeface="Arial"/>
                <a:cs typeface="Arial"/>
              </a:rPr>
              <a:t>PORCENTAJE DE POBLACIÓN CON INGRESO MENOR A UN SALARIO MÍNIMO 
</a:t>
            </a:r>
            <a:r>
              <a:rPr lang="en-US" cap="none" sz="1175" b="0" i="0" u="none" baseline="0">
                <a:latin typeface="Arial"/>
                <a:ea typeface="Arial"/>
                <a:cs typeface="Arial"/>
              </a:rPr>
              <a:t>MUNICIPIOS CON MAYOR PORCENTAJE
 08 Distrito de Ometepec</a:t>
            </a:r>
          </a:p>
        </c:rich>
      </c:tx>
      <c:layout>
        <c:manualLayout>
          <c:xMode val="factor"/>
          <c:yMode val="factor"/>
          <c:x val="-0.0025"/>
          <c:y val="-0.0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5"/>
          <c:y val="0.13525"/>
          <c:w val="0.978"/>
          <c:h val="0.81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2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Hoja2!$B$7:$B$14</c:f>
              <c:strCache/>
            </c:strRef>
          </c:cat>
          <c:val>
            <c:numRef>
              <c:f>Hoja2!$G$7:$G$14</c:f>
              <c:numCache/>
            </c:numRef>
          </c:val>
        </c:ser>
        <c:axId val="32972816"/>
        <c:axId val="28319889"/>
      </c:barChart>
      <c:catAx>
        <c:axId val="329728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25" b="0" i="0" u="none" baseline="0">
                <a:latin typeface="Arial"/>
                <a:ea typeface="Arial"/>
                <a:cs typeface="Arial"/>
              </a:defRPr>
            </a:pPr>
          </a:p>
        </c:txPr>
        <c:crossAx val="28319889"/>
        <c:crosses val="autoZero"/>
        <c:auto val="1"/>
        <c:lblOffset val="100"/>
        <c:noMultiLvlLbl val="0"/>
      </c:catAx>
      <c:valAx>
        <c:axId val="28319889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Arial"/>
                <a:ea typeface="Arial"/>
                <a:cs typeface="Arial"/>
              </a:defRPr>
            </a:pPr>
          </a:p>
        </c:txPr>
        <c:crossAx val="3297281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50" b="1" i="0" u="none" baseline="0">
                <a:latin typeface="Arial"/>
                <a:ea typeface="Arial"/>
                <a:cs typeface="Arial"/>
              </a:rPr>
              <a:t>PROPORCIÓN DE VIVIENDAS CON AGUA, DRENAJE Y ELECTRICIDAD 
</a:t>
            </a:r>
            <a:r>
              <a:rPr lang="en-US" cap="none" sz="1150" b="0" i="0" u="none" baseline="0">
                <a:latin typeface="Arial"/>
                <a:ea typeface="Arial"/>
                <a:cs typeface="Arial"/>
              </a:rPr>
              <a:t>MUNICIPIOS CON MENOR PORCENTAJE 
08 Distrito de Ometepec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1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1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1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1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15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Hoja2!$B$71:$B$77</c:f>
              <c:strCache/>
            </c:strRef>
          </c:cat>
          <c:val>
            <c:numRef>
              <c:f>Hoja2!$G$71:$G$77</c:f>
              <c:numCache/>
            </c:numRef>
          </c:val>
        </c:ser>
        <c:axId val="53552410"/>
        <c:axId val="12209643"/>
      </c:barChart>
      <c:catAx>
        <c:axId val="535524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2209643"/>
        <c:crosses val="autoZero"/>
        <c:auto val="1"/>
        <c:lblOffset val="100"/>
        <c:noMultiLvlLbl val="0"/>
      </c:catAx>
      <c:valAx>
        <c:axId val="1220964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5355241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50" b="1" i="0" u="none" baseline="0">
                <a:latin typeface="Arial"/>
                <a:ea typeface="Arial"/>
                <a:cs typeface="Arial"/>
              </a:rPr>
              <a:t>PORCENTAJE DE POBLACIÓN ANALFABETA 
</a:t>
            </a:r>
            <a:r>
              <a:rPr lang="en-US" cap="none" sz="1150" b="0" i="0" u="none" baseline="0">
                <a:latin typeface="Arial"/>
                <a:ea typeface="Arial"/>
                <a:cs typeface="Arial"/>
              </a:rPr>
              <a:t>MUNICIPIOS CON MAYOR PORCENTAJE
 08 Distrito de Ometepec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1575"/>
          <c:w val="1"/>
          <c:h val="0.83625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07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Hoja2!$B$129:$B$136</c:f>
              <c:strCache/>
            </c:strRef>
          </c:cat>
          <c:val>
            <c:numRef>
              <c:f>Hoja2!$E$129:$E$136</c:f>
              <c:numCache/>
            </c:numRef>
          </c:val>
          <c:shape val="box"/>
        </c:ser>
        <c:shape val="box"/>
        <c:axId val="42777924"/>
        <c:axId val="49456997"/>
      </c:bar3DChart>
      <c:catAx>
        <c:axId val="427779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25" b="0" i="0" u="none" baseline="0">
                <a:latin typeface="Arial"/>
                <a:ea typeface="Arial"/>
                <a:cs typeface="Arial"/>
              </a:defRPr>
            </a:pPr>
          </a:p>
        </c:txPr>
        <c:crossAx val="49456997"/>
        <c:crosses val="autoZero"/>
        <c:auto val="1"/>
        <c:lblOffset val="100"/>
        <c:noMultiLvlLbl val="0"/>
      </c:catAx>
      <c:valAx>
        <c:axId val="4945699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75" b="0" i="0" u="none" baseline="0">
                <a:latin typeface="Arial"/>
                <a:ea typeface="Arial"/>
                <a:cs typeface="Arial"/>
              </a:defRPr>
            </a:pPr>
          </a:p>
        </c:txPr>
        <c:crossAx val="42777924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CCC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CCC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1133475</xdr:colOff>
      <xdr:row>23</xdr:row>
      <xdr:rowOff>114300</xdr:rowOff>
    </xdr:from>
    <xdr:to>
      <xdr:col>5</xdr:col>
      <xdr:colOff>1495425</xdr:colOff>
      <xdr:row>48</xdr:row>
      <xdr:rowOff>142875</xdr:rowOff>
    </xdr:to>
    <xdr:graphicFrame>
      <xdr:nvGraphicFramePr>
        <xdr:cNvPr id="1" name="Chart 2"/>
        <xdr:cNvGraphicFramePr/>
      </xdr:nvGraphicFramePr>
      <xdr:xfrm>
        <a:off x="1133475" y="4229100"/>
        <a:ext cx="9591675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1266825</xdr:colOff>
      <xdr:row>75</xdr:row>
      <xdr:rowOff>9525</xdr:rowOff>
    </xdr:from>
    <xdr:to>
      <xdr:col>5</xdr:col>
      <xdr:colOff>1743075</xdr:colOff>
      <xdr:row>104</xdr:row>
      <xdr:rowOff>76200</xdr:rowOff>
    </xdr:to>
    <xdr:graphicFrame>
      <xdr:nvGraphicFramePr>
        <xdr:cNvPr id="2" name="Chart 3"/>
        <xdr:cNvGraphicFramePr/>
      </xdr:nvGraphicFramePr>
      <xdr:xfrm>
        <a:off x="1266825" y="12877800"/>
        <a:ext cx="9705975" cy="4762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600075</xdr:colOff>
      <xdr:row>128</xdr:row>
      <xdr:rowOff>76200</xdr:rowOff>
    </xdr:from>
    <xdr:to>
      <xdr:col>5</xdr:col>
      <xdr:colOff>1914525</xdr:colOff>
      <xdr:row>160</xdr:row>
      <xdr:rowOff>28575</xdr:rowOff>
    </xdr:to>
    <xdr:graphicFrame>
      <xdr:nvGraphicFramePr>
        <xdr:cNvPr id="3" name="Chart 4"/>
        <xdr:cNvGraphicFramePr/>
      </xdr:nvGraphicFramePr>
      <xdr:xfrm>
        <a:off x="600075" y="21869400"/>
        <a:ext cx="10544175" cy="5133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152400</xdr:colOff>
      <xdr:row>25</xdr:row>
      <xdr:rowOff>114300</xdr:rowOff>
    </xdr:from>
    <xdr:to>
      <xdr:col>8</xdr:col>
      <xdr:colOff>0</xdr:colOff>
      <xdr:row>57</xdr:row>
      <xdr:rowOff>38100</xdr:rowOff>
    </xdr:to>
    <xdr:graphicFrame>
      <xdr:nvGraphicFramePr>
        <xdr:cNvPr id="1" name="Chart 1"/>
        <xdr:cNvGraphicFramePr/>
      </xdr:nvGraphicFramePr>
      <xdr:xfrm>
        <a:off x="180975" y="4648200"/>
        <a:ext cx="11382375" cy="5105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86</xdr:row>
      <xdr:rowOff>28575</xdr:rowOff>
    </xdr:from>
    <xdr:to>
      <xdr:col>7</xdr:col>
      <xdr:colOff>866775</xdr:colOff>
      <xdr:row>118</xdr:row>
      <xdr:rowOff>104775</xdr:rowOff>
    </xdr:to>
    <xdr:graphicFrame>
      <xdr:nvGraphicFramePr>
        <xdr:cNvPr id="2" name="Chart 2"/>
        <xdr:cNvGraphicFramePr/>
      </xdr:nvGraphicFramePr>
      <xdr:xfrm>
        <a:off x="28575" y="15059025"/>
        <a:ext cx="10410825" cy="5257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144</xdr:row>
      <xdr:rowOff>104775</xdr:rowOff>
    </xdr:from>
    <xdr:to>
      <xdr:col>8</xdr:col>
      <xdr:colOff>76200</xdr:colOff>
      <xdr:row>174</xdr:row>
      <xdr:rowOff>9525</xdr:rowOff>
    </xdr:to>
    <xdr:graphicFrame>
      <xdr:nvGraphicFramePr>
        <xdr:cNvPr id="3" name="Chart 3"/>
        <xdr:cNvGraphicFramePr/>
      </xdr:nvGraphicFramePr>
      <xdr:xfrm>
        <a:off x="28575" y="25146000"/>
        <a:ext cx="11610975" cy="4762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127"/>
  <sheetViews>
    <sheetView zoomScale="75" zoomScaleNormal="75" workbookViewId="0" topLeftCell="A14">
      <selection activeCell="B44" sqref="B44"/>
    </sheetView>
  </sheetViews>
  <sheetFormatPr defaultColWidth="11.421875" defaultRowHeight="12.75"/>
  <cols>
    <col min="1" max="1" width="44.57421875" style="0" customWidth="1"/>
    <col min="2" max="2" width="43.8515625" style="0" customWidth="1"/>
    <col min="3" max="4" width="16.7109375" style="0" customWidth="1"/>
    <col min="5" max="5" width="16.57421875" style="0" customWidth="1"/>
    <col min="6" max="6" width="37.7109375" style="0" customWidth="1"/>
  </cols>
  <sheetData>
    <row r="1" spans="2:5" ht="18">
      <c r="B1" s="79" t="s">
        <v>0</v>
      </c>
      <c r="C1" s="79"/>
      <c r="D1" s="79"/>
      <c r="E1" s="79"/>
    </row>
    <row r="2" spans="2:5" ht="15">
      <c r="B2" s="93" t="s">
        <v>1</v>
      </c>
      <c r="C2" s="93"/>
      <c r="D2" s="93"/>
      <c r="E2" s="93"/>
    </row>
    <row r="3" spans="2:5" ht="13.5" thickBot="1">
      <c r="B3" s="94" t="s">
        <v>2</v>
      </c>
      <c r="C3" s="94"/>
      <c r="D3" s="94"/>
      <c r="E3" s="94"/>
    </row>
    <row r="4" spans="2:5" ht="33" customHeight="1">
      <c r="B4" s="95" t="s">
        <v>3</v>
      </c>
      <c r="C4" s="97" t="s">
        <v>4</v>
      </c>
      <c r="D4" s="82" t="s">
        <v>5</v>
      </c>
      <c r="E4" s="84"/>
    </row>
    <row r="5" spans="2:5" ht="13.5" thickBot="1">
      <c r="B5" s="96"/>
      <c r="C5" s="98"/>
      <c r="D5" s="2" t="s">
        <v>6</v>
      </c>
      <c r="E5" s="3" t="s">
        <v>7</v>
      </c>
    </row>
    <row r="6" spans="2:5" ht="12.75">
      <c r="B6" s="4" t="s">
        <v>8</v>
      </c>
      <c r="C6" s="5">
        <v>22781</v>
      </c>
      <c r="D6" s="6">
        <v>17374</v>
      </c>
      <c r="E6" s="7">
        <f aca="true" t="shared" si="0" ref="E6:E19">SUM(D6/C6)</f>
        <v>0.7626530880997322</v>
      </c>
    </row>
    <row r="7" spans="2:5" ht="12.75">
      <c r="B7" s="8" t="s">
        <v>9</v>
      </c>
      <c r="C7" s="9">
        <v>15696</v>
      </c>
      <c r="D7" s="10">
        <v>10118</v>
      </c>
      <c r="E7" s="11">
        <f t="shared" si="0"/>
        <v>0.6446228338430173</v>
      </c>
    </row>
    <row r="8" spans="2:5" ht="12.75">
      <c r="B8" s="8" t="s">
        <v>10</v>
      </c>
      <c r="C8" s="9">
        <v>36813</v>
      </c>
      <c r="D8" s="10">
        <v>17505</v>
      </c>
      <c r="E8" s="11">
        <f t="shared" si="0"/>
        <v>0.4755113682666449</v>
      </c>
    </row>
    <row r="9" spans="2:5" ht="12.75">
      <c r="B9" s="8" t="s">
        <v>11</v>
      </c>
      <c r="C9" s="9">
        <v>55350</v>
      </c>
      <c r="D9" s="10">
        <v>15760</v>
      </c>
      <c r="E9" s="11">
        <f t="shared" si="0"/>
        <v>0.2847335140018067</v>
      </c>
    </row>
    <row r="10" spans="2:5" ht="12.75">
      <c r="B10" s="8" t="s">
        <v>12</v>
      </c>
      <c r="C10" s="9">
        <v>50356</v>
      </c>
      <c r="D10" s="10">
        <v>13463</v>
      </c>
      <c r="E10" s="11">
        <f t="shared" si="0"/>
        <v>0.2673564222734133</v>
      </c>
    </row>
    <row r="11" spans="2:5" ht="12.75">
      <c r="B11" s="8" t="s">
        <v>13</v>
      </c>
      <c r="C11" s="9">
        <v>10192</v>
      </c>
      <c r="D11" s="10">
        <v>2241</v>
      </c>
      <c r="E11" s="11">
        <f t="shared" si="0"/>
        <v>0.21987833594976453</v>
      </c>
    </row>
    <row r="12" spans="2:5" ht="12.75">
      <c r="B12" s="8" t="s">
        <v>14</v>
      </c>
      <c r="C12" s="9">
        <v>32400</v>
      </c>
      <c r="D12" s="10">
        <v>1825</v>
      </c>
      <c r="E12" s="11">
        <f t="shared" si="0"/>
        <v>0.05632716049382716</v>
      </c>
    </row>
    <row r="13" spans="2:5" ht="12.75">
      <c r="B13" s="8" t="s">
        <v>15</v>
      </c>
      <c r="C13" s="9">
        <v>25641</v>
      </c>
      <c r="D13" s="10">
        <v>1170</v>
      </c>
      <c r="E13" s="11">
        <f t="shared" si="0"/>
        <v>0.04563004563004563</v>
      </c>
    </row>
    <row r="14" spans="2:5" ht="12.75">
      <c r="B14" s="8" t="s">
        <v>16</v>
      </c>
      <c r="C14" s="9">
        <v>13060</v>
      </c>
      <c r="D14" s="10">
        <v>278</v>
      </c>
      <c r="E14" s="11">
        <f t="shared" si="0"/>
        <v>0.021286370597243493</v>
      </c>
    </row>
    <row r="15" spans="2:5" ht="12.75">
      <c r="B15" s="8" t="s">
        <v>17</v>
      </c>
      <c r="C15" s="9">
        <v>15156</v>
      </c>
      <c r="D15" s="10">
        <v>196</v>
      </c>
      <c r="E15" s="11">
        <f t="shared" si="0"/>
        <v>0.012932172077065188</v>
      </c>
    </row>
    <row r="16" spans="2:5" ht="12.75">
      <c r="B16" s="8" t="s">
        <v>18</v>
      </c>
      <c r="C16" s="9">
        <v>19061</v>
      </c>
      <c r="D16" s="10">
        <v>118</v>
      </c>
      <c r="E16" s="11">
        <f t="shared" si="0"/>
        <v>0.006190651067624993</v>
      </c>
    </row>
    <row r="17" spans="2:5" ht="13.5" thickBot="1">
      <c r="B17" s="12" t="s">
        <v>19</v>
      </c>
      <c r="C17" s="13">
        <v>48782</v>
      </c>
      <c r="D17" s="14">
        <v>265</v>
      </c>
      <c r="E17" s="15">
        <f t="shared" si="0"/>
        <v>0.005432331597720471</v>
      </c>
    </row>
    <row r="18" spans="2:5" ht="12.75">
      <c r="B18" s="16" t="s">
        <v>20</v>
      </c>
      <c r="C18" s="17">
        <f>SUM(C6:C17)</f>
        <v>345288</v>
      </c>
      <c r="D18" s="18">
        <f>SUM(D6:D17)</f>
        <v>80313</v>
      </c>
      <c r="E18" s="19">
        <f t="shared" si="0"/>
        <v>0.23259713630360743</v>
      </c>
    </row>
    <row r="19" spans="2:5" ht="13.5" thickBot="1">
      <c r="B19" s="20" t="s">
        <v>21</v>
      </c>
      <c r="C19" s="21">
        <v>3079649</v>
      </c>
      <c r="D19" s="22">
        <v>367110</v>
      </c>
      <c r="E19" s="23">
        <f t="shared" si="0"/>
        <v>0.11920514318352514</v>
      </c>
    </row>
    <row r="20" ht="12.75">
      <c r="B20" s="24" t="s">
        <v>22</v>
      </c>
    </row>
    <row r="21" ht="12.75">
      <c r="B21" s="25" t="s">
        <v>23</v>
      </c>
    </row>
    <row r="54" spans="2:5" ht="18">
      <c r="B54" s="79" t="s">
        <v>24</v>
      </c>
      <c r="C54" s="79"/>
      <c r="D54" s="79"/>
      <c r="E54" s="79"/>
    </row>
    <row r="55" spans="2:5" ht="15">
      <c r="B55" s="80" t="s">
        <v>1</v>
      </c>
      <c r="C55" s="80"/>
      <c r="D55" s="80"/>
      <c r="E55" s="80"/>
    </row>
    <row r="56" spans="2:5" ht="12.75">
      <c r="B56" s="87" t="s">
        <v>25</v>
      </c>
      <c r="C56" s="88"/>
      <c r="D56" s="88"/>
      <c r="E56" s="89"/>
    </row>
    <row r="57" spans="2:4" ht="8.25" customHeight="1" thickBot="1">
      <c r="B57" s="26"/>
      <c r="C57" s="27"/>
      <c r="D57" s="27"/>
    </row>
    <row r="58" spans="2:5" ht="33.75" customHeight="1">
      <c r="B58" s="85" t="s">
        <v>3</v>
      </c>
      <c r="C58" s="82" t="s">
        <v>4</v>
      </c>
      <c r="D58" s="91" t="s">
        <v>26</v>
      </c>
      <c r="E58" s="92"/>
    </row>
    <row r="59" spans="2:5" ht="13.5" thickBot="1">
      <c r="B59" s="86"/>
      <c r="C59" s="90"/>
      <c r="D59" s="28" t="s">
        <v>6</v>
      </c>
      <c r="E59" s="29" t="s">
        <v>7</v>
      </c>
    </row>
    <row r="60" spans="2:5" ht="12.75">
      <c r="B60" s="30" t="s">
        <v>8</v>
      </c>
      <c r="C60" s="6">
        <v>22781</v>
      </c>
      <c r="D60" s="6">
        <v>11805</v>
      </c>
      <c r="E60" s="31">
        <f aca="true" t="shared" si="1" ref="E60:E71">SUM(D60/C60)</f>
        <v>0.5181949870506124</v>
      </c>
    </row>
    <row r="61" spans="2:5" ht="12.75">
      <c r="B61" s="32" t="s">
        <v>9</v>
      </c>
      <c r="C61" s="10">
        <v>15696</v>
      </c>
      <c r="D61" s="10">
        <v>4514</v>
      </c>
      <c r="E61" s="33">
        <f t="shared" si="1"/>
        <v>0.28758919469928645</v>
      </c>
    </row>
    <row r="62" spans="2:5" ht="12.75">
      <c r="B62" s="32" t="s">
        <v>10</v>
      </c>
      <c r="C62" s="10">
        <v>36813</v>
      </c>
      <c r="D62" s="10">
        <v>5735</v>
      </c>
      <c r="E62" s="33">
        <f t="shared" si="1"/>
        <v>0.15578735772688995</v>
      </c>
    </row>
    <row r="63" spans="2:5" ht="12.75">
      <c r="B63" s="32" t="s">
        <v>11</v>
      </c>
      <c r="C63" s="10">
        <v>55350</v>
      </c>
      <c r="D63" s="10">
        <v>6834</v>
      </c>
      <c r="E63" s="33">
        <f t="shared" si="1"/>
        <v>0.12346883468834688</v>
      </c>
    </row>
    <row r="64" spans="2:5" ht="12.75">
      <c r="B64" s="32" t="s">
        <v>12</v>
      </c>
      <c r="C64" s="10">
        <v>50356</v>
      </c>
      <c r="D64" s="10">
        <v>4727</v>
      </c>
      <c r="E64" s="33">
        <f t="shared" si="1"/>
        <v>0.09387163396616094</v>
      </c>
    </row>
    <row r="65" spans="2:5" ht="12.75">
      <c r="B65" s="32" t="s">
        <v>13</v>
      </c>
      <c r="C65" s="10">
        <v>10192</v>
      </c>
      <c r="D65" s="10">
        <v>257</v>
      </c>
      <c r="E65" s="33">
        <f t="shared" si="1"/>
        <v>0.02521585557299843</v>
      </c>
    </row>
    <row r="66" spans="2:5" ht="12.75">
      <c r="B66" s="32" t="s">
        <v>15</v>
      </c>
      <c r="C66" s="10">
        <v>25641</v>
      </c>
      <c r="D66" s="10">
        <v>52</v>
      </c>
      <c r="E66" s="33">
        <f t="shared" si="1"/>
        <v>0.002028002028002028</v>
      </c>
    </row>
    <row r="67" spans="2:5" ht="12.75">
      <c r="B67" s="32" t="s">
        <v>14</v>
      </c>
      <c r="C67" s="10">
        <v>32400</v>
      </c>
      <c r="D67" s="10">
        <v>24</v>
      </c>
      <c r="E67" s="33">
        <f t="shared" si="1"/>
        <v>0.0007407407407407407</v>
      </c>
    </row>
    <row r="68" spans="2:5" ht="12.75">
      <c r="B68" s="32" t="s">
        <v>18</v>
      </c>
      <c r="C68" s="10">
        <v>19061</v>
      </c>
      <c r="D68" s="10">
        <v>8</v>
      </c>
      <c r="E68" s="33">
        <f t="shared" si="1"/>
        <v>0.0004197051571271182</v>
      </c>
    </row>
    <row r="69" spans="2:5" ht="12.75">
      <c r="B69" s="32" t="s">
        <v>16</v>
      </c>
      <c r="C69" s="10">
        <v>13060</v>
      </c>
      <c r="D69" s="10">
        <v>4</v>
      </c>
      <c r="E69" s="33">
        <f t="shared" si="1"/>
        <v>0.00030627871362940275</v>
      </c>
    </row>
    <row r="70" spans="2:5" ht="12.75">
      <c r="B70" s="32" t="s">
        <v>19</v>
      </c>
      <c r="C70" s="10">
        <v>48782</v>
      </c>
      <c r="D70" s="10">
        <v>6</v>
      </c>
      <c r="E70" s="33">
        <f t="shared" si="1"/>
        <v>0.00012299618711819933</v>
      </c>
    </row>
    <row r="71" spans="2:5" ht="13.5" thickBot="1">
      <c r="B71" s="34" t="s">
        <v>17</v>
      </c>
      <c r="C71" s="14">
        <v>15156</v>
      </c>
      <c r="D71" s="14">
        <v>1</v>
      </c>
      <c r="E71" s="35">
        <f t="shared" si="1"/>
        <v>6.598046978094485E-05</v>
      </c>
    </row>
    <row r="72" spans="2:5" ht="12.75">
      <c r="B72" s="36" t="s">
        <v>27</v>
      </c>
      <c r="C72" s="37">
        <f>SUM(C60:C71)</f>
        <v>345288</v>
      </c>
      <c r="D72" s="37">
        <f>SUM(D60:D71)</f>
        <v>33967</v>
      </c>
      <c r="E72" s="38">
        <f>SUM(D72/C72)</f>
        <v>0.09837295243391024</v>
      </c>
    </row>
    <row r="73" spans="2:5" ht="13.5" thickBot="1">
      <c r="B73" s="39" t="s">
        <v>28</v>
      </c>
      <c r="C73" s="40">
        <v>3079649</v>
      </c>
      <c r="D73" s="40">
        <v>125182</v>
      </c>
      <c r="E73" s="41">
        <f>SUM(D73/C73)</f>
        <v>0.04064813879763571</v>
      </c>
    </row>
    <row r="109" spans="2:5" ht="18">
      <c r="B109" s="79" t="s">
        <v>39</v>
      </c>
      <c r="C109" s="79"/>
      <c r="D109" s="79"/>
      <c r="E109" s="79"/>
    </row>
    <row r="110" spans="2:5" ht="15">
      <c r="B110" s="80" t="s">
        <v>1</v>
      </c>
      <c r="C110" s="80"/>
      <c r="D110" s="80"/>
      <c r="E110" s="80"/>
    </row>
    <row r="111" spans="2:5" ht="13.5" thickBot="1">
      <c r="B111" s="81" t="s">
        <v>40</v>
      </c>
      <c r="C111" s="81"/>
      <c r="D111" s="81"/>
      <c r="E111" s="81"/>
    </row>
    <row r="112" spans="2:5" ht="29.25" customHeight="1">
      <c r="B112" s="85" t="s">
        <v>3</v>
      </c>
      <c r="C112" s="82" t="s">
        <v>4</v>
      </c>
      <c r="D112" s="82" t="s">
        <v>41</v>
      </c>
      <c r="E112" s="84"/>
    </row>
    <row r="113" spans="2:5" ht="13.5" thickBot="1">
      <c r="B113" s="86"/>
      <c r="C113" s="83"/>
      <c r="D113" s="28" t="s">
        <v>6</v>
      </c>
      <c r="E113" s="29" t="s">
        <v>7</v>
      </c>
    </row>
    <row r="114" spans="2:5" ht="12.75">
      <c r="B114" s="30" t="s">
        <v>10</v>
      </c>
      <c r="C114" s="6">
        <v>36813</v>
      </c>
      <c r="D114" s="6">
        <v>16613</v>
      </c>
      <c r="E114" s="66">
        <f aca="true" t="shared" si="2" ref="E114:E127">SUM(D114/C114)</f>
        <v>0.45128079754434575</v>
      </c>
    </row>
    <row r="115" spans="2:5" ht="12.75">
      <c r="B115" s="32" t="s">
        <v>11</v>
      </c>
      <c r="C115" s="10">
        <v>55350</v>
      </c>
      <c r="D115" s="10">
        <v>25036</v>
      </c>
      <c r="E115" s="67">
        <f t="shared" si="2"/>
        <v>0.4523215898825655</v>
      </c>
    </row>
    <row r="116" spans="2:5" ht="12.75">
      <c r="B116" s="32" t="s">
        <v>13</v>
      </c>
      <c r="C116" s="10">
        <v>10192</v>
      </c>
      <c r="D116" s="10">
        <v>4751</v>
      </c>
      <c r="E116" s="67">
        <f t="shared" si="2"/>
        <v>0.46614992150706436</v>
      </c>
    </row>
    <row r="117" spans="2:5" ht="12.75">
      <c r="B117" s="32" t="s">
        <v>15</v>
      </c>
      <c r="C117" s="10">
        <v>25641</v>
      </c>
      <c r="D117" s="10">
        <v>12042</v>
      </c>
      <c r="E117" s="67">
        <f t="shared" si="2"/>
        <v>0.4696384696384696</v>
      </c>
    </row>
    <row r="118" spans="2:5" ht="12.75">
      <c r="B118" s="32" t="s">
        <v>9</v>
      </c>
      <c r="C118" s="10">
        <v>15696</v>
      </c>
      <c r="D118" s="10">
        <v>7377</v>
      </c>
      <c r="E118" s="67">
        <f t="shared" si="2"/>
        <v>0.4699923547400612</v>
      </c>
    </row>
    <row r="119" spans="2:5" ht="12.75">
      <c r="B119" s="32" t="s">
        <v>18</v>
      </c>
      <c r="C119" s="10">
        <v>19061</v>
      </c>
      <c r="D119" s="10">
        <v>9024</v>
      </c>
      <c r="E119" s="67">
        <f t="shared" si="2"/>
        <v>0.4734274172393893</v>
      </c>
    </row>
    <row r="120" spans="2:5" ht="12.75">
      <c r="B120" s="32" t="s">
        <v>17</v>
      </c>
      <c r="C120" s="10">
        <v>15156</v>
      </c>
      <c r="D120" s="10">
        <v>7257</v>
      </c>
      <c r="E120" s="67">
        <f t="shared" si="2"/>
        <v>0.47882026920031673</v>
      </c>
    </row>
    <row r="121" spans="2:5" ht="12.75">
      <c r="B121" s="32" t="s">
        <v>12</v>
      </c>
      <c r="C121" s="10">
        <v>50356</v>
      </c>
      <c r="D121" s="10">
        <v>24639</v>
      </c>
      <c r="E121" s="67">
        <f t="shared" si="2"/>
        <v>0.4892962109778378</v>
      </c>
    </row>
    <row r="122" spans="2:5" ht="12.75">
      <c r="B122" s="32" t="s">
        <v>8</v>
      </c>
      <c r="C122" s="10">
        <v>22781</v>
      </c>
      <c r="D122" s="10">
        <v>11176</v>
      </c>
      <c r="E122" s="67">
        <f t="shared" si="2"/>
        <v>0.49058425881216805</v>
      </c>
    </row>
    <row r="123" spans="2:5" ht="12.75">
      <c r="B123" s="32" t="s">
        <v>16</v>
      </c>
      <c r="C123" s="10">
        <v>13060</v>
      </c>
      <c r="D123" s="10">
        <v>6424</v>
      </c>
      <c r="E123" s="67">
        <f t="shared" si="2"/>
        <v>0.4918836140888208</v>
      </c>
    </row>
    <row r="124" spans="2:5" ht="12.75">
      <c r="B124" s="32" t="s">
        <v>19</v>
      </c>
      <c r="C124" s="10">
        <v>48782</v>
      </c>
      <c r="D124" s="10">
        <v>24105</v>
      </c>
      <c r="E124" s="67">
        <f t="shared" si="2"/>
        <v>0.4941371817473658</v>
      </c>
    </row>
    <row r="125" spans="2:5" ht="13.5" thickBot="1">
      <c r="B125" s="68" t="s">
        <v>14</v>
      </c>
      <c r="C125" s="69">
        <v>32400</v>
      </c>
      <c r="D125" s="69">
        <v>16081</v>
      </c>
      <c r="E125" s="70">
        <f t="shared" si="2"/>
        <v>0.49632716049382714</v>
      </c>
    </row>
    <row r="126" spans="2:5" ht="12.75">
      <c r="B126" s="63" t="s">
        <v>27</v>
      </c>
      <c r="C126" s="64">
        <f>SUM(C114:C125)</f>
        <v>345288</v>
      </c>
      <c r="D126" s="64">
        <f>SUM(D114:D125)</f>
        <v>164525</v>
      </c>
      <c r="E126" s="65">
        <f t="shared" si="2"/>
        <v>0.4764862954982507</v>
      </c>
    </row>
    <row r="127" spans="2:5" ht="13.5" thickBot="1">
      <c r="B127" s="60" t="s">
        <v>28</v>
      </c>
      <c r="C127" s="61">
        <v>3079649</v>
      </c>
      <c r="D127" s="61">
        <v>1630207</v>
      </c>
      <c r="E127" s="62">
        <f t="shared" si="2"/>
        <v>0.5293483120966058</v>
      </c>
    </row>
  </sheetData>
  <mergeCells count="18">
    <mergeCell ref="B1:E1"/>
    <mergeCell ref="B2:E2"/>
    <mergeCell ref="B3:E3"/>
    <mergeCell ref="B4:B5"/>
    <mergeCell ref="C4:C5"/>
    <mergeCell ref="D4:E4"/>
    <mergeCell ref="B54:E54"/>
    <mergeCell ref="B55:E55"/>
    <mergeCell ref="B56:E56"/>
    <mergeCell ref="B58:B59"/>
    <mergeCell ref="C58:C59"/>
    <mergeCell ref="D58:E58"/>
    <mergeCell ref="B109:E109"/>
    <mergeCell ref="B110:E110"/>
    <mergeCell ref="B111:E111"/>
    <mergeCell ref="C112:C113"/>
    <mergeCell ref="D112:E112"/>
    <mergeCell ref="B112:B113"/>
  </mergeCells>
  <printOptions horizontalCentered="1"/>
  <pageMargins left="0.5905511811023623" right="0.5" top="1.14" bottom="0.7874015748031497" header="0.1968503937007874" footer="0.1968503937007874"/>
  <pageSetup horizontalDpi="300" verticalDpi="300" orientation="portrait" scale="50" r:id="rId2"/>
  <headerFooter alignWithMargins="0">
    <oddHeader>&amp;LProcesos Electorales en Regiones Indígenas&amp;RIFE - CIESAS</oddHeader>
    <oddFooter>&amp;C&amp;F</oddFooter>
  </headerFooter>
  <rowBreaks count="2" manualBreakCount="2">
    <brk id="53" max="5" man="1"/>
    <brk id="108" max="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142"/>
  <sheetViews>
    <sheetView tabSelected="1" view="pageBreakPreview" zoomScale="60" zoomScaleNormal="75" workbookViewId="0" topLeftCell="A12">
      <selection activeCell="B23" sqref="B23"/>
    </sheetView>
  </sheetViews>
  <sheetFormatPr defaultColWidth="11.421875" defaultRowHeight="12.75"/>
  <cols>
    <col min="1" max="1" width="0.42578125" style="0" customWidth="1"/>
    <col min="2" max="2" width="43.140625" style="0" customWidth="1"/>
    <col min="3" max="6" width="16.7109375" style="0" customWidth="1"/>
    <col min="7" max="7" width="33.140625" style="0" customWidth="1"/>
    <col min="8" max="8" width="29.8515625" style="0" customWidth="1"/>
    <col min="9" max="9" width="1.1484375" style="0" customWidth="1"/>
  </cols>
  <sheetData>
    <row r="1" spans="2:7" ht="18">
      <c r="B1" s="79" t="s">
        <v>29</v>
      </c>
      <c r="C1" s="79"/>
      <c r="D1" s="79"/>
      <c r="E1" s="79"/>
      <c r="F1" s="79"/>
      <c r="G1" s="79"/>
    </row>
    <row r="2" spans="2:7" ht="15">
      <c r="B2" s="80" t="s">
        <v>1</v>
      </c>
      <c r="C2" s="80"/>
      <c r="D2" s="80"/>
      <c r="E2" s="80"/>
      <c r="F2" s="80"/>
      <c r="G2" s="80"/>
    </row>
    <row r="3" spans="2:7" ht="12.75">
      <c r="B3" s="106" t="s">
        <v>30</v>
      </c>
      <c r="C3" s="107"/>
      <c r="D3" s="107"/>
      <c r="E3" s="107"/>
      <c r="F3" s="107"/>
      <c r="G3" s="108"/>
    </row>
    <row r="4" spans="2:6" ht="16.5" customHeight="1" thickBot="1">
      <c r="B4" s="26"/>
      <c r="C4" s="27"/>
      <c r="D4" s="27"/>
      <c r="E4" s="27"/>
      <c r="F4" s="27"/>
    </row>
    <row r="5" spans="2:7" ht="37.5" customHeight="1">
      <c r="B5" s="85" t="s">
        <v>3</v>
      </c>
      <c r="C5" s="82" t="s">
        <v>4</v>
      </c>
      <c r="D5" s="110" t="s">
        <v>31</v>
      </c>
      <c r="E5" s="110"/>
      <c r="F5" s="104" t="s">
        <v>32</v>
      </c>
      <c r="G5" s="105"/>
    </row>
    <row r="6" spans="2:7" ht="13.5" thickBot="1">
      <c r="B6" s="86"/>
      <c r="C6" s="109"/>
      <c r="D6" s="48" t="s">
        <v>6</v>
      </c>
      <c r="E6" s="49" t="s">
        <v>7</v>
      </c>
      <c r="F6" s="28" t="s">
        <v>6</v>
      </c>
      <c r="G6" s="42" t="s">
        <v>7</v>
      </c>
    </row>
    <row r="7" spans="2:7" ht="12.75">
      <c r="B7" s="30" t="s">
        <v>8</v>
      </c>
      <c r="C7" s="6">
        <v>22781</v>
      </c>
      <c r="D7" s="6">
        <v>8679</v>
      </c>
      <c r="E7" s="43">
        <f aca="true" t="shared" si="0" ref="E7:E18">SUM(D7/C7)</f>
        <v>0.3809753742153549</v>
      </c>
      <c r="F7" s="6">
        <v>2843</v>
      </c>
      <c r="G7" s="31">
        <f aca="true" t="shared" si="1" ref="G7:G18">SUM(F7/D7)</f>
        <v>0.3275723009563314</v>
      </c>
    </row>
    <row r="8" spans="2:7" ht="12.75">
      <c r="B8" s="32" t="s">
        <v>17</v>
      </c>
      <c r="C8" s="10">
        <v>15156</v>
      </c>
      <c r="D8" s="10">
        <v>3730</v>
      </c>
      <c r="E8" s="44">
        <f t="shared" si="0"/>
        <v>0.24610715228292426</v>
      </c>
      <c r="F8" s="10">
        <v>979</v>
      </c>
      <c r="G8" s="33">
        <f t="shared" si="1"/>
        <v>0.26246648793565686</v>
      </c>
    </row>
    <row r="9" spans="2:7" ht="12.75">
      <c r="B9" s="32" t="s">
        <v>11</v>
      </c>
      <c r="C9" s="10">
        <v>55350</v>
      </c>
      <c r="D9" s="10">
        <v>13177</v>
      </c>
      <c r="E9" s="44">
        <f t="shared" si="0"/>
        <v>0.23806684733514002</v>
      </c>
      <c r="F9" s="10">
        <v>3219</v>
      </c>
      <c r="G9" s="33">
        <f t="shared" si="1"/>
        <v>0.24428929194809137</v>
      </c>
    </row>
    <row r="10" spans="2:7" ht="12.75">
      <c r="B10" s="32" t="s">
        <v>12</v>
      </c>
      <c r="C10" s="10">
        <v>50356</v>
      </c>
      <c r="D10" s="10">
        <v>14689</v>
      </c>
      <c r="E10" s="44">
        <f t="shared" si="0"/>
        <v>0.29170307411232027</v>
      </c>
      <c r="F10" s="10">
        <v>3124</v>
      </c>
      <c r="G10" s="33">
        <f t="shared" si="1"/>
        <v>0.2126761522227517</v>
      </c>
    </row>
    <row r="11" spans="2:7" ht="12.75">
      <c r="B11" s="32" t="s">
        <v>16</v>
      </c>
      <c r="C11" s="10">
        <v>13060</v>
      </c>
      <c r="D11" s="10">
        <v>3296</v>
      </c>
      <c r="E11" s="44">
        <f t="shared" si="0"/>
        <v>0.2523736600306279</v>
      </c>
      <c r="F11" s="10">
        <v>606</v>
      </c>
      <c r="G11" s="33">
        <f t="shared" si="1"/>
        <v>0.18385922330097088</v>
      </c>
    </row>
    <row r="12" spans="2:7" ht="12.75">
      <c r="B12" s="32" t="s">
        <v>10</v>
      </c>
      <c r="C12" s="10">
        <v>36813</v>
      </c>
      <c r="D12" s="10">
        <v>8151</v>
      </c>
      <c r="E12" s="44">
        <f t="shared" si="0"/>
        <v>0.22141634748594247</v>
      </c>
      <c r="F12" s="10">
        <v>1459</v>
      </c>
      <c r="G12" s="33">
        <f t="shared" si="1"/>
        <v>0.17899644215433688</v>
      </c>
    </row>
    <row r="13" spans="2:7" ht="12.75">
      <c r="B13" s="32" t="s">
        <v>9</v>
      </c>
      <c r="C13" s="10">
        <v>15696</v>
      </c>
      <c r="D13" s="10">
        <v>4409</v>
      </c>
      <c r="E13" s="44">
        <f t="shared" si="0"/>
        <v>0.28089959225280325</v>
      </c>
      <c r="F13" s="10">
        <v>780</v>
      </c>
      <c r="G13" s="33">
        <f t="shared" si="1"/>
        <v>0.17691086414152868</v>
      </c>
    </row>
    <row r="14" spans="2:7" ht="12.75">
      <c r="B14" s="32" t="s">
        <v>14</v>
      </c>
      <c r="C14" s="10">
        <v>32400</v>
      </c>
      <c r="D14" s="10">
        <v>8155</v>
      </c>
      <c r="E14" s="44">
        <f t="shared" si="0"/>
        <v>0.25169753086419755</v>
      </c>
      <c r="F14" s="10">
        <v>1158</v>
      </c>
      <c r="G14" s="33">
        <f t="shared" si="1"/>
        <v>0.14199877375843042</v>
      </c>
    </row>
    <row r="15" spans="2:7" ht="12.75">
      <c r="B15" s="32" t="s">
        <v>13</v>
      </c>
      <c r="C15" s="10">
        <v>10192</v>
      </c>
      <c r="D15" s="10">
        <v>2393</v>
      </c>
      <c r="E15" s="44">
        <f t="shared" si="0"/>
        <v>0.23479199372056514</v>
      </c>
      <c r="F15" s="10">
        <v>334</v>
      </c>
      <c r="G15" s="33">
        <f t="shared" si="1"/>
        <v>0.13957375679063935</v>
      </c>
    </row>
    <row r="16" spans="2:7" ht="12.75">
      <c r="B16" s="32" t="s">
        <v>19</v>
      </c>
      <c r="C16" s="10">
        <v>48782</v>
      </c>
      <c r="D16" s="10">
        <v>11706</v>
      </c>
      <c r="E16" s="44">
        <f t="shared" si="0"/>
        <v>0.23996556106760691</v>
      </c>
      <c r="F16" s="10">
        <v>1506</v>
      </c>
      <c r="G16" s="33">
        <f t="shared" si="1"/>
        <v>0.12865197334700154</v>
      </c>
    </row>
    <row r="17" spans="2:7" ht="12.75">
      <c r="B17" s="32" t="s">
        <v>15</v>
      </c>
      <c r="C17" s="10">
        <v>25641</v>
      </c>
      <c r="D17" s="10">
        <v>6795</v>
      </c>
      <c r="E17" s="44">
        <f t="shared" si="0"/>
        <v>0.265005265005265</v>
      </c>
      <c r="F17" s="10">
        <v>864</v>
      </c>
      <c r="G17" s="33">
        <f t="shared" si="1"/>
        <v>0.1271523178807947</v>
      </c>
    </row>
    <row r="18" spans="2:7" ht="13.5" thickBot="1">
      <c r="B18" s="34" t="s">
        <v>18</v>
      </c>
      <c r="C18" s="14">
        <v>19061</v>
      </c>
      <c r="D18" s="14">
        <v>4372</v>
      </c>
      <c r="E18" s="45">
        <f t="shared" si="0"/>
        <v>0.22936886836997009</v>
      </c>
      <c r="F18" s="14">
        <v>537</v>
      </c>
      <c r="G18" s="35">
        <f t="shared" si="1"/>
        <v>0.12282708142726441</v>
      </c>
    </row>
    <row r="19" spans="2:7" ht="12.75">
      <c r="B19" s="36" t="s">
        <v>27</v>
      </c>
      <c r="C19" s="37">
        <f>SUM(C7:C18)</f>
        <v>345288</v>
      </c>
      <c r="D19" s="37">
        <f>SUM(D7:D18)</f>
        <v>89552</v>
      </c>
      <c r="E19" s="46">
        <f>SUM(D19/C19)</f>
        <v>0.259354509858437</v>
      </c>
      <c r="F19" s="37">
        <f>SUM(F7:F18)</f>
        <v>17409</v>
      </c>
      <c r="G19" s="38">
        <f>SUM(F19/D19)</f>
        <v>0.19440101840271573</v>
      </c>
    </row>
    <row r="20" spans="2:7" ht="13.5" thickBot="1">
      <c r="B20" s="39" t="s">
        <v>28</v>
      </c>
      <c r="C20" s="40">
        <v>3079649</v>
      </c>
      <c r="D20" s="40">
        <v>888078</v>
      </c>
      <c r="E20" s="47">
        <f>SUM(D20/C20)</f>
        <v>0.28836987591767765</v>
      </c>
      <c r="F20" s="40">
        <v>141664</v>
      </c>
      <c r="G20" s="41">
        <f>SUM(F20/D20)</f>
        <v>0.15951751985749</v>
      </c>
    </row>
    <row r="21" spans="2:6" ht="12.75">
      <c r="B21" s="26" t="s">
        <v>33</v>
      </c>
      <c r="C21" s="27"/>
      <c r="D21" s="27"/>
      <c r="E21" s="27"/>
      <c r="F21" s="27"/>
    </row>
    <row r="65" spans="2:7" ht="18">
      <c r="B65" s="79" t="s">
        <v>34</v>
      </c>
      <c r="C65" s="79"/>
      <c r="D65" s="79"/>
      <c r="E65" s="79"/>
      <c r="F65" s="79"/>
      <c r="G65" s="79"/>
    </row>
    <row r="66" spans="2:7" ht="15">
      <c r="B66" s="80" t="s">
        <v>1</v>
      </c>
      <c r="C66" s="80"/>
      <c r="D66" s="80"/>
      <c r="E66" s="80"/>
      <c r="F66" s="80"/>
      <c r="G66" s="80"/>
    </row>
    <row r="67" spans="2:7" ht="12.75">
      <c r="B67" s="81" t="s">
        <v>35</v>
      </c>
      <c r="C67" s="81"/>
      <c r="D67" s="81"/>
      <c r="E67" s="81"/>
      <c r="F67" s="81"/>
      <c r="G67" s="81"/>
    </row>
    <row r="68" spans="2:7" ht="13.5" thickBot="1">
      <c r="B68" s="26"/>
      <c r="C68" s="27"/>
      <c r="D68" s="27"/>
      <c r="E68" s="50"/>
      <c r="F68" s="27"/>
      <c r="G68" s="51"/>
    </row>
    <row r="69" spans="2:7" ht="51" customHeight="1">
      <c r="B69" s="85" t="s">
        <v>3</v>
      </c>
      <c r="C69" s="102" t="s">
        <v>36</v>
      </c>
      <c r="D69" s="104" t="s">
        <v>37</v>
      </c>
      <c r="E69" s="104"/>
      <c r="F69" s="104" t="s">
        <v>38</v>
      </c>
      <c r="G69" s="105"/>
    </row>
    <row r="70" spans="2:7" ht="13.5" thickBot="1">
      <c r="B70" s="86"/>
      <c r="C70" s="103"/>
      <c r="D70" s="52" t="s">
        <v>6</v>
      </c>
      <c r="E70" s="52" t="s">
        <v>7</v>
      </c>
      <c r="F70" s="52" t="s">
        <v>6</v>
      </c>
      <c r="G70" s="53" t="s">
        <v>7</v>
      </c>
    </row>
    <row r="71" spans="2:7" ht="12.75">
      <c r="B71" s="30" t="s">
        <v>17</v>
      </c>
      <c r="C71" s="6">
        <v>2929</v>
      </c>
      <c r="D71" s="6">
        <v>1346</v>
      </c>
      <c r="E71" s="46">
        <v>0.4595425059747354</v>
      </c>
      <c r="F71" s="6">
        <v>134</v>
      </c>
      <c r="G71" s="54">
        <v>0.045749402526459544</v>
      </c>
    </row>
    <row r="72" spans="2:7" ht="12.75">
      <c r="B72" s="32" t="s">
        <v>10</v>
      </c>
      <c r="C72" s="10">
        <v>6351</v>
      </c>
      <c r="D72" s="10">
        <v>1710</v>
      </c>
      <c r="E72" s="55">
        <v>0.269248937175248</v>
      </c>
      <c r="F72" s="10">
        <v>593</v>
      </c>
      <c r="G72" s="56">
        <v>0.09337112265784915</v>
      </c>
    </row>
    <row r="73" spans="2:7" ht="12.75">
      <c r="B73" s="32" t="s">
        <v>13</v>
      </c>
      <c r="C73" s="10">
        <v>1987</v>
      </c>
      <c r="D73" s="10">
        <v>585</v>
      </c>
      <c r="E73" s="55">
        <v>0.29441368897835934</v>
      </c>
      <c r="F73" s="10">
        <v>189</v>
      </c>
      <c r="G73" s="56">
        <v>0.09511826874685456</v>
      </c>
    </row>
    <row r="74" spans="2:7" ht="12.75">
      <c r="B74" s="32" t="s">
        <v>9</v>
      </c>
      <c r="C74" s="10">
        <v>2904</v>
      </c>
      <c r="D74" s="10">
        <v>543</v>
      </c>
      <c r="E74" s="55">
        <v>0.18698347107438015</v>
      </c>
      <c r="F74" s="10">
        <v>325</v>
      </c>
      <c r="G74" s="56">
        <v>0.1119146005509642</v>
      </c>
    </row>
    <row r="75" spans="2:7" ht="12.75">
      <c r="B75" s="32" t="s">
        <v>8</v>
      </c>
      <c r="C75" s="10">
        <v>4586</v>
      </c>
      <c r="D75" s="10">
        <v>784</v>
      </c>
      <c r="E75" s="55">
        <v>0.17095508068033144</v>
      </c>
      <c r="F75" s="10">
        <v>603</v>
      </c>
      <c r="G75" s="56">
        <v>0.131487134757959</v>
      </c>
    </row>
    <row r="76" spans="2:7" ht="12.75">
      <c r="B76" s="32" t="s">
        <v>14</v>
      </c>
      <c r="C76" s="10">
        <v>6870</v>
      </c>
      <c r="D76" s="10">
        <v>3604</v>
      </c>
      <c r="E76" s="55">
        <v>0.5245997088791848</v>
      </c>
      <c r="F76" s="10">
        <v>989</v>
      </c>
      <c r="G76" s="56">
        <v>0.14395924308588065</v>
      </c>
    </row>
    <row r="77" spans="2:7" ht="12.75">
      <c r="B77" s="32" t="s">
        <v>11</v>
      </c>
      <c r="C77" s="10">
        <v>9756</v>
      </c>
      <c r="D77" s="10">
        <v>4048</v>
      </c>
      <c r="E77" s="55">
        <v>0.4149241492414924</v>
      </c>
      <c r="F77" s="10">
        <v>1509</v>
      </c>
      <c r="G77" s="56">
        <v>0.1546740467404674</v>
      </c>
    </row>
    <row r="78" spans="2:7" ht="12.75">
      <c r="B78" s="32" t="s">
        <v>15</v>
      </c>
      <c r="C78" s="10">
        <v>5216</v>
      </c>
      <c r="D78" s="10">
        <v>2997</v>
      </c>
      <c r="E78" s="55">
        <v>0.5745782208588958</v>
      </c>
      <c r="F78" s="10">
        <v>943</v>
      </c>
      <c r="G78" s="56">
        <v>0.1807898773006135</v>
      </c>
    </row>
    <row r="79" spans="2:7" ht="12.75">
      <c r="B79" s="32" t="s">
        <v>19</v>
      </c>
      <c r="C79" s="10">
        <v>10015</v>
      </c>
      <c r="D79" s="10">
        <v>5900</v>
      </c>
      <c r="E79" s="55">
        <v>0.5891163255117324</v>
      </c>
      <c r="F79" s="10">
        <v>1877</v>
      </c>
      <c r="G79" s="56">
        <v>0.1874188716924613</v>
      </c>
    </row>
    <row r="80" spans="2:7" ht="12.75">
      <c r="B80" s="32" t="s">
        <v>12</v>
      </c>
      <c r="C80" s="10">
        <v>9874</v>
      </c>
      <c r="D80" s="10">
        <v>4617</v>
      </c>
      <c r="E80" s="55">
        <v>0.46759165485112414</v>
      </c>
      <c r="F80" s="10">
        <v>2160</v>
      </c>
      <c r="G80" s="56">
        <v>0.21875632975491188</v>
      </c>
    </row>
    <row r="81" spans="2:7" ht="12.75">
      <c r="B81" s="32" t="s">
        <v>18</v>
      </c>
      <c r="C81" s="10">
        <v>3700</v>
      </c>
      <c r="D81" s="10">
        <v>2305</v>
      </c>
      <c r="E81" s="55">
        <v>0.6229729729729729</v>
      </c>
      <c r="F81" s="10">
        <v>1001</v>
      </c>
      <c r="G81" s="56">
        <v>0.27054054054054055</v>
      </c>
    </row>
    <row r="82" spans="2:7" ht="13.5" thickBot="1">
      <c r="B82" s="34" t="s">
        <v>16</v>
      </c>
      <c r="C82" s="14">
        <v>2743</v>
      </c>
      <c r="D82" s="14">
        <v>1616</v>
      </c>
      <c r="E82" s="57">
        <v>0.5891359825009114</v>
      </c>
      <c r="F82" s="14">
        <v>895</v>
      </c>
      <c r="G82" s="58">
        <v>0.32628508931826466</v>
      </c>
    </row>
    <row r="83" spans="2:7" ht="12.75">
      <c r="B83" s="36" t="s">
        <v>27</v>
      </c>
      <c r="C83" s="37">
        <f>SUM(C71:C82)</f>
        <v>66931</v>
      </c>
      <c r="D83" s="37">
        <f>SUM(D71:D82)</f>
        <v>30055</v>
      </c>
      <c r="E83" s="46">
        <f>SUM(D83/C83)</f>
        <v>0.4490445384052233</v>
      </c>
      <c r="F83" s="37">
        <f>SUM(F71:F82)</f>
        <v>11218</v>
      </c>
      <c r="G83" s="54">
        <f>SUM(F83/C83)</f>
        <v>0.16760544441290284</v>
      </c>
    </row>
    <row r="84" spans="2:7" ht="13.5" thickBot="1">
      <c r="B84" s="39" t="s">
        <v>28</v>
      </c>
      <c r="C84" s="40">
        <v>651149</v>
      </c>
      <c r="D84" s="40">
        <v>410740</v>
      </c>
      <c r="E84" s="47">
        <v>0.6307926450013744</v>
      </c>
      <c r="F84" s="40">
        <v>271902</v>
      </c>
      <c r="G84" s="59">
        <v>0.4175726293060421</v>
      </c>
    </row>
    <row r="123" spans="2:8" ht="18">
      <c r="B123" s="79" t="s">
        <v>42</v>
      </c>
      <c r="C123" s="79"/>
      <c r="D123" s="79"/>
      <c r="E123" s="79"/>
      <c r="F123" s="79"/>
      <c r="G123" s="79"/>
      <c r="H123" s="79"/>
    </row>
    <row r="124" spans="2:8" ht="15">
      <c r="B124" s="80" t="s">
        <v>1</v>
      </c>
      <c r="C124" s="80"/>
      <c r="D124" s="80"/>
      <c r="E124" s="80"/>
      <c r="F124" s="80"/>
      <c r="G124" s="80"/>
      <c r="H124" s="80"/>
    </row>
    <row r="125" spans="2:8" ht="12.75">
      <c r="B125" s="81" t="s">
        <v>46</v>
      </c>
      <c r="C125" s="81"/>
      <c r="D125" s="81"/>
      <c r="E125" s="81"/>
      <c r="F125" s="81"/>
      <c r="G125" s="81"/>
      <c r="H125" s="81"/>
    </row>
    <row r="126" spans="2:8" ht="13.5" thickBot="1">
      <c r="B126" s="26"/>
      <c r="C126" s="27"/>
      <c r="D126" s="27"/>
      <c r="E126" s="1"/>
      <c r="F126" s="27"/>
      <c r="G126" s="1"/>
      <c r="H126" s="71"/>
    </row>
    <row r="127" spans="2:8" ht="51" customHeight="1">
      <c r="B127" s="99" t="s">
        <v>3</v>
      </c>
      <c r="C127" s="97" t="s">
        <v>4</v>
      </c>
      <c r="D127" s="91" t="s">
        <v>43</v>
      </c>
      <c r="E127" s="91"/>
      <c r="F127" s="91" t="s">
        <v>44</v>
      </c>
      <c r="G127" s="91"/>
      <c r="H127" s="72" t="s">
        <v>45</v>
      </c>
    </row>
    <row r="128" spans="2:8" ht="13.5" thickBot="1">
      <c r="B128" s="100"/>
      <c r="C128" s="101"/>
      <c r="D128" s="52" t="s">
        <v>6</v>
      </c>
      <c r="E128" s="52" t="s">
        <v>7</v>
      </c>
      <c r="F128" s="52" t="s">
        <v>6</v>
      </c>
      <c r="G128" s="52" t="s">
        <v>7</v>
      </c>
      <c r="H128" s="73" t="s">
        <v>6</v>
      </c>
    </row>
    <row r="129" spans="2:8" ht="12.75">
      <c r="B129" s="30" t="s">
        <v>8</v>
      </c>
      <c r="C129" s="6">
        <v>22781</v>
      </c>
      <c r="D129" s="6">
        <v>8004</v>
      </c>
      <c r="E129" s="43">
        <f aca="true" t="shared" si="2" ref="E129:E140">SUM(D129/C129)</f>
        <v>0.3513454194284711</v>
      </c>
      <c r="F129" s="6">
        <v>356</v>
      </c>
      <c r="G129" s="43">
        <f aca="true" t="shared" si="3" ref="G129:G140">SUM(F129/C129)</f>
        <v>0.01562705763574909</v>
      </c>
      <c r="H129" s="75">
        <v>2.36</v>
      </c>
    </row>
    <row r="130" spans="2:8" ht="12.75">
      <c r="B130" s="32" t="s">
        <v>9</v>
      </c>
      <c r="C130" s="10">
        <v>15696</v>
      </c>
      <c r="D130" s="10">
        <v>5048</v>
      </c>
      <c r="E130" s="44">
        <f t="shared" si="2"/>
        <v>0.3216106014271152</v>
      </c>
      <c r="F130" s="10">
        <v>364</v>
      </c>
      <c r="G130" s="44">
        <f t="shared" si="3"/>
        <v>0.023190621814475027</v>
      </c>
      <c r="H130" s="76">
        <v>2.47</v>
      </c>
    </row>
    <row r="131" spans="2:8" ht="12.75">
      <c r="B131" s="32" t="s">
        <v>10</v>
      </c>
      <c r="C131" s="10">
        <v>36813</v>
      </c>
      <c r="D131" s="10">
        <v>7180</v>
      </c>
      <c r="E131" s="44">
        <f t="shared" si="2"/>
        <v>0.19503979572433652</v>
      </c>
      <c r="F131" s="10">
        <v>1672</v>
      </c>
      <c r="G131" s="44">
        <f t="shared" si="3"/>
        <v>0.04541873794583435</v>
      </c>
      <c r="H131" s="76">
        <v>4.26</v>
      </c>
    </row>
    <row r="132" spans="2:8" ht="12.75">
      <c r="B132" s="32" t="s">
        <v>11</v>
      </c>
      <c r="C132" s="10">
        <v>55350</v>
      </c>
      <c r="D132" s="10">
        <v>10448</v>
      </c>
      <c r="E132" s="44">
        <f>SUM(D132/C132)</f>
        <v>0.18876242095754292</v>
      </c>
      <c r="F132" s="10">
        <v>2814</v>
      </c>
      <c r="G132" s="44">
        <f>SUM(F132/C132)</f>
        <v>0.05084010840108401</v>
      </c>
      <c r="H132" s="76">
        <v>4.39</v>
      </c>
    </row>
    <row r="133" spans="2:8" ht="12.75">
      <c r="B133" s="32" t="s">
        <v>13</v>
      </c>
      <c r="C133" s="10">
        <v>10192</v>
      </c>
      <c r="D133" s="10">
        <v>1754</v>
      </c>
      <c r="E133" s="44">
        <f t="shared" si="2"/>
        <v>0.17209576138147567</v>
      </c>
      <c r="F133" s="10">
        <v>521</v>
      </c>
      <c r="G133" s="44">
        <f t="shared" si="3"/>
        <v>0.05111852433281005</v>
      </c>
      <c r="H133" s="76">
        <v>4.64</v>
      </c>
    </row>
    <row r="134" spans="2:8" ht="12.75">
      <c r="B134" s="32" t="s">
        <v>12</v>
      </c>
      <c r="C134" s="10">
        <v>50356</v>
      </c>
      <c r="D134" s="10">
        <v>8633</v>
      </c>
      <c r="E134" s="44">
        <f t="shared" si="2"/>
        <v>0.17143935181507666</v>
      </c>
      <c r="F134" s="10">
        <v>2995</v>
      </c>
      <c r="G134" s="44">
        <f t="shared" si="3"/>
        <v>0.059476527126856776</v>
      </c>
      <c r="H134" s="76">
        <v>5.47</v>
      </c>
    </row>
    <row r="135" spans="2:8" ht="12.75">
      <c r="B135" s="32" t="s">
        <v>15</v>
      </c>
      <c r="C135" s="10">
        <v>25641</v>
      </c>
      <c r="D135" s="10">
        <v>4274</v>
      </c>
      <c r="E135" s="44">
        <f t="shared" si="2"/>
        <v>0.16668616668616668</v>
      </c>
      <c r="F135" s="10">
        <v>1484</v>
      </c>
      <c r="G135" s="44">
        <f t="shared" si="3"/>
        <v>0.057876057876057874</v>
      </c>
      <c r="H135" s="76">
        <v>4.65</v>
      </c>
    </row>
    <row r="136" spans="2:8" ht="12.75">
      <c r="B136" s="32" t="s">
        <v>14</v>
      </c>
      <c r="C136" s="10">
        <v>32400</v>
      </c>
      <c r="D136" s="10">
        <v>5291</v>
      </c>
      <c r="E136" s="44">
        <f t="shared" si="2"/>
        <v>0.16330246913580246</v>
      </c>
      <c r="F136" s="10">
        <v>2114</v>
      </c>
      <c r="G136" s="44">
        <f t="shared" si="3"/>
        <v>0.06524691358024691</v>
      </c>
      <c r="H136" s="76">
        <v>5</v>
      </c>
    </row>
    <row r="137" spans="2:8" ht="12.75">
      <c r="B137" s="32" t="s">
        <v>16</v>
      </c>
      <c r="C137" s="10">
        <v>13060</v>
      </c>
      <c r="D137" s="10">
        <v>2076</v>
      </c>
      <c r="E137" s="44">
        <f t="shared" si="2"/>
        <v>0.15895865237366003</v>
      </c>
      <c r="F137" s="10">
        <v>935</v>
      </c>
      <c r="G137" s="44">
        <f t="shared" si="3"/>
        <v>0.07159264931087289</v>
      </c>
      <c r="H137" s="76">
        <v>5.14</v>
      </c>
    </row>
    <row r="138" spans="2:8" ht="12.75">
      <c r="B138" s="32" t="s">
        <v>17</v>
      </c>
      <c r="C138" s="10">
        <v>15156</v>
      </c>
      <c r="D138" s="10">
        <v>2356</v>
      </c>
      <c r="E138" s="44">
        <f t="shared" si="2"/>
        <v>0.15544998680390604</v>
      </c>
      <c r="F138" s="10">
        <v>1110</v>
      </c>
      <c r="G138" s="44">
        <f t="shared" si="3"/>
        <v>0.07323832145684878</v>
      </c>
      <c r="H138" s="76">
        <v>4.77</v>
      </c>
    </row>
    <row r="139" spans="2:8" ht="12.75">
      <c r="B139" s="32" t="s">
        <v>19</v>
      </c>
      <c r="C139" s="10">
        <v>48782</v>
      </c>
      <c r="D139" s="10">
        <v>7561</v>
      </c>
      <c r="E139" s="44">
        <f t="shared" si="2"/>
        <v>0.15499569513345085</v>
      </c>
      <c r="F139" s="10">
        <v>3307</v>
      </c>
      <c r="G139" s="44">
        <f t="shared" si="3"/>
        <v>0.06779139846664753</v>
      </c>
      <c r="H139" s="76">
        <v>4.87</v>
      </c>
    </row>
    <row r="140" spans="2:8" ht="13.5" thickBot="1">
      <c r="B140" s="34" t="s">
        <v>18</v>
      </c>
      <c r="C140" s="14">
        <v>19061</v>
      </c>
      <c r="D140" s="14">
        <v>2563</v>
      </c>
      <c r="E140" s="45">
        <f t="shared" si="2"/>
        <v>0.1344630397146005</v>
      </c>
      <c r="F140" s="14">
        <v>1396</v>
      </c>
      <c r="G140" s="45">
        <f t="shared" si="3"/>
        <v>0.07323854991868213</v>
      </c>
      <c r="H140" s="77">
        <v>5.35</v>
      </c>
    </row>
    <row r="141" spans="2:8" ht="12.75">
      <c r="B141" s="36" t="s">
        <v>27</v>
      </c>
      <c r="C141" s="37">
        <f>SUM(C129:C140)</f>
        <v>345288</v>
      </c>
      <c r="D141" s="37">
        <f>SUM(D129:D140)</f>
        <v>65188</v>
      </c>
      <c r="E141" s="46">
        <f>SUM(D141/C141)</f>
        <v>0.18879312342160748</v>
      </c>
      <c r="F141" s="37">
        <f>SUM(F129:F140)</f>
        <v>19068</v>
      </c>
      <c r="G141" s="46">
        <f>SUM(F141/C141)</f>
        <v>0.05522346562869257</v>
      </c>
      <c r="H141" s="75">
        <f>SUM(H129:H140)/12</f>
        <v>4.447500000000001</v>
      </c>
    </row>
    <row r="142" spans="2:8" ht="13.5" thickBot="1">
      <c r="B142" s="74" t="s">
        <v>28</v>
      </c>
      <c r="C142" s="40">
        <v>3079649</v>
      </c>
      <c r="D142" s="40">
        <v>396498</v>
      </c>
      <c r="E142" s="47">
        <f>SUM(D142/C142)</f>
        <v>0.12874778911492835</v>
      </c>
      <c r="F142" s="40">
        <v>247642</v>
      </c>
      <c r="G142" s="47">
        <f>SUM(F142/C142)</f>
        <v>0.0804124106351081</v>
      </c>
      <c r="H142" s="78">
        <v>6.1</v>
      </c>
    </row>
  </sheetData>
  <mergeCells count="21">
    <mergeCell ref="B1:G1"/>
    <mergeCell ref="B2:G2"/>
    <mergeCell ref="B3:G3"/>
    <mergeCell ref="B5:B6"/>
    <mergeCell ref="C5:C6"/>
    <mergeCell ref="D5:E5"/>
    <mergeCell ref="F5:G5"/>
    <mergeCell ref="B65:G65"/>
    <mergeCell ref="B66:G66"/>
    <mergeCell ref="B67:G67"/>
    <mergeCell ref="B69:B70"/>
    <mergeCell ref="C69:C70"/>
    <mergeCell ref="D69:E69"/>
    <mergeCell ref="F69:G69"/>
    <mergeCell ref="B123:H123"/>
    <mergeCell ref="B124:H124"/>
    <mergeCell ref="B125:H125"/>
    <mergeCell ref="B127:B128"/>
    <mergeCell ref="C127:C128"/>
    <mergeCell ref="D127:E127"/>
    <mergeCell ref="F127:G127"/>
  </mergeCells>
  <printOptions horizontalCentered="1"/>
  <pageMargins left="0.78" right="0.32" top="0.76" bottom="0.7874015748031497" header="0.1968503937007874" footer="0.1968503937007874"/>
  <pageSetup horizontalDpi="300" verticalDpi="300" orientation="portrait" scale="45" r:id="rId2"/>
  <headerFooter alignWithMargins="0">
    <oddHeader>&amp;LProcesos Electorales en Regiones Indígenas&amp;RIFE - CIESAS</oddHeader>
    <oddFooter>&amp;C&amp;F</oddFooter>
  </headerFooter>
  <rowBreaks count="2" manualBreakCount="2">
    <brk id="64" max="255" man="1"/>
    <brk id="12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Guadalupe Perez Oseguera</dc:creator>
  <cp:keywords/>
  <dc:description/>
  <cp:lastModifiedBy>CIESAS</cp:lastModifiedBy>
  <cp:lastPrinted>2002-08-10T22:37:03Z</cp:lastPrinted>
  <dcterms:created xsi:type="dcterms:W3CDTF">2002-07-18T04:20:49Z</dcterms:created>
  <dcterms:modified xsi:type="dcterms:W3CDTF">2002-07-18T05:31:20Z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