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</sheets>
  <definedNames>
    <definedName name="_xlnm.Print_Area" localSheetId="0">'Hoja1'!$A$1:$F$174</definedName>
    <definedName name="_xlnm.Print_Area" localSheetId="1">'Hoja2'!$B$1:$H$162</definedName>
  </definedNames>
  <calcPr fullCalcOnLoad="1"/>
</workbook>
</file>

<file path=xl/sharedStrings.xml><?xml version="1.0" encoding="utf-8"?>
<sst xmlns="http://schemas.openxmlformats.org/spreadsheetml/2006/main" count="135" uniqueCount="43">
  <si>
    <t>POBLACIÓN HABLANTE DE LENGUA INDÍGENA</t>
  </si>
  <si>
    <t>MUNICIPIOS DEL 02 DISTRITO ELECTORAL FEDERAL DE VERACRUZ</t>
  </si>
  <si>
    <t>DE MAYOR A MENOR PORCENTAJE</t>
  </si>
  <si>
    <t>MUNICIPIO</t>
  </si>
  <si>
    <t>POBLACIÓN TOTAL</t>
  </si>
  <si>
    <t>HABLANTES DE LENGUA INDÍGENA</t>
  </si>
  <si>
    <t>TOTAL</t>
  </si>
  <si>
    <t>%</t>
  </si>
  <si>
    <t>BENITO JUAREZ</t>
  </si>
  <si>
    <t>ILAMATLAN</t>
  </si>
  <si>
    <t>CHICONTEPEC</t>
  </si>
  <si>
    <t>TEXCATEPEC</t>
  </si>
  <si>
    <t>IXCATEPEC</t>
  </si>
  <si>
    <t>TANTOYUCA</t>
  </si>
  <si>
    <t>CHONTLA</t>
  </si>
  <si>
    <t>HUAYACOCOTLA</t>
  </si>
  <si>
    <t>ZACUALPAN</t>
  </si>
  <si>
    <t>Fuente: XII Censo General de Población y Vivienda 2000</t>
  </si>
  <si>
    <t>Nota: El Censo cuenta a los hablantes de lengua indígena sólo entre la población con 5 años y más.</t>
  </si>
  <si>
    <t>ESTADO DE VERACRUZ</t>
  </si>
  <si>
    <t>02 DISTRITO DE CHICONTEPEC</t>
  </si>
  <si>
    <t>ZONTECOMATLAN</t>
  </si>
  <si>
    <t>INDICADORES SOBRE MONOLINGUISMO</t>
  </si>
  <si>
    <t>DE MAYOR A MENOR PORCENTAJE DE MONOLINGUISMO</t>
  </si>
  <si>
    <t>POBLACIÓN DE 5 AÑOS Y MÁS QUE HABLA LENGUA INDÍGENA Y NO HABLA ESPAÑOL</t>
  </si>
  <si>
    <t>TOTAL DE LA ENTIDAD</t>
  </si>
  <si>
    <t>INDICADORES SOBRE POBREZA: OCUPACIÓN E INGRESO</t>
  </si>
  <si>
    <t>MUNICIPIOS POR ORDEN ALFABÉTICO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</si>
  <si>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</si>
  <si>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</si>
  <si>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</si>
  <si>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</si>
  <si>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</si>
  <si>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</si>
  <si>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</si>
  <si>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INDICADORES DEMOGRÁFICOS</t>
  </si>
  <si>
    <t>DE MENOR A MAYOR PORCENTAJE DE POBLACIÓN ADULTA (DE 18 AÑOS Y MÁS)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</si>
  <si>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</si>
  <si>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</si>
  <si>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</si>
  <si>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</si>
  <si>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</si>
  <si>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6.42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</si>
</sst>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4.25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1.75"/>
      <name val="Arial"/>
      <family val="2"/>
    </font>
    <font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10" fontId="3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Font="1" applyBorder="1" applyAlignment="1">
      <alignment horizontal="right"/>
    </xf>
    <xf numFmtId="10" fontId="3" fillId="0" borderId="2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3" fillId="3" borderId="11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3" fontId="0" fillId="0" borderId="13" xfId="0" applyNumberFormat="1" applyBorder="1" applyAlignment="1">
      <alignment horizontal="right"/>
    </xf>
    <xf numFmtId="10" fontId="3" fillId="3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3" fontId="0" fillId="0" borderId="16" xfId="0" applyNumberFormat="1" applyBorder="1" applyAlignment="1">
      <alignment horizontal="right"/>
    </xf>
    <xf numFmtId="10" fontId="3" fillId="3" borderId="17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10" fontId="3" fillId="3" borderId="28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left"/>
    </xf>
    <xf numFmtId="3" fontId="0" fillId="0" borderId="22" xfId="0" applyNumberFormat="1" applyBorder="1" applyAlignment="1">
      <alignment horizontal="right"/>
    </xf>
    <xf numFmtId="10" fontId="3" fillId="0" borderId="23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2" borderId="3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lef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64" fontId="0" fillId="0" borderId="39" xfId="0" applyNumberForma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164" fontId="0" fillId="3" borderId="11" xfId="0" applyNumberFormat="1" applyFill="1" applyBorder="1" applyAlignment="1">
      <alignment horizontal="center"/>
    </xf>
    <xf numFmtId="1" fontId="0" fillId="0" borderId="40" xfId="0" applyNumberFormat="1" applyFont="1" applyBorder="1" applyAlignment="1">
      <alignment horizontal="lef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164" fontId="0" fillId="0" borderId="43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164" fontId="0" fillId="3" borderId="14" xfId="0" applyNumberFormat="1" applyFill="1" applyBorder="1" applyAlignment="1">
      <alignment horizontal="center"/>
    </xf>
    <xf numFmtId="1" fontId="0" fillId="0" borderId="44" xfId="0" applyNumberFormat="1" applyFont="1" applyBorder="1" applyAlignment="1">
      <alignment horizontal="left"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164" fontId="0" fillId="0" borderId="47" xfId="0" applyNumberForma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164" fontId="0" fillId="3" borderId="17" xfId="0" applyNumberFormat="1" applyFill="1" applyBorder="1" applyAlignment="1">
      <alignment horizontal="center"/>
    </xf>
    <xf numFmtId="1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164" fontId="3" fillId="0" borderId="3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164" fontId="3" fillId="3" borderId="11" xfId="0" applyNumberFormat="1" applyFont="1" applyFill="1" applyBorder="1" applyAlignment="1">
      <alignment horizontal="center"/>
    </xf>
    <xf numFmtId="1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164" fontId="3" fillId="0" borderId="51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164" fontId="3" fillId="3" borderId="28" xfId="0" applyNumberFormat="1" applyFon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" fontId="3" fillId="0" borderId="0" xfId="0" applyNumberFormat="1" applyFont="1" applyAlignment="1">
      <alignment horizontal="right"/>
    </xf>
    <xf numFmtId="1" fontId="7" fillId="2" borderId="4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3" fillId="0" borderId="9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left"/>
    </xf>
    <xf numFmtId="164" fontId="3" fillId="0" borderId="27" xfId="0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3" borderId="27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left"/>
    </xf>
    <xf numFmtId="3" fontId="0" fillId="0" borderId="22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HABLANTES DE LENGUA INDÍGENA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Hoja1!$B$6:$B$18</c:f>
              <c:strCache/>
            </c:strRef>
          </c:cat>
          <c:val>
            <c:numRef>
              <c:f>Hoja1!$E$6:$E$18</c:f>
              <c:numCache/>
            </c:numRef>
          </c:val>
        </c:ser>
        <c:axId val="39965230"/>
        <c:axId val="24142751"/>
      </c:barChart>
      <c:catAx>
        <c:axId val="39965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MONOLINGUISMO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Hoja1!$B$64:$B$76</c:f>
              <c:strCache/>
            </c:strRef>
          </c:cat>
          <c:val>
            <c:numRef>
              <c:f>Hoja1!$E$64:$E$76</c:f>
              <c:numCache/>
            </c:numRef>
          </c:val>
        </c:ser>
        <c:axId val="15958168"/>
        <c:axId val="9405785"/>
      </c:barChart>
      <c:catAx>
        <c:axId val="15958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DE 18 AÑOS Y MÁS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Hoja1!$B$123:$B$135</c:f>
              <c:strCache/>
            </c:strRef>
          </c:cat>
          <c:val>
            <c:numRef>
              <c:f>Hoja1!$E$123:$E$135</c:f>
              <c:numCache/>
            </c:numRef>
          </c:val>
        </c:ser>
        <c:axId val="17543202"/>
        <c:axId val="23671091"/>
      </c:barChart>
      <c:catAx>
        <c:axId val="175432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543202"/>
        <c:crossesAt val="1"/>
        <c:crossBetween val="between"/>
        <c:dispUnits/>
      </c:valAx>
      <c:spPr>
        <a:gradFill rotWithShape="1">
          <a:gsLst>
            <a:gs pos="0">
              <a:srgbClr val="EEDDFF"/>
            </a:gs>
            <a:gs pos="50000">
              <a:srgbClr val="CC99FF"/>
            </a:gs>
            <a:gs pos="100000">
              <a:srgbClr val="EEDD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CECECE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CON INGRESOS MENORES A UN SALARIO MÍNIMO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Hoja2!$B$62:$B$74</c:f>
              <c:strCache/>
            </c:strRef>
          </c:cat>
          <c:val>
            <c:numRef>
              <c:f>Hoja2!$G$62:$G$74</c:f>
              <c:numCache/>
            </c:numRef>
          </c:val>
        </c:ser>
        <c:axId val="11713228"/>
        <c:axId val="38310189"/>
      </c:barChart>
      <c:catAx>
        <c:axId val="117132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At val="1"/>
        <c:crossBetween val="between"/>
        <c:dispUnits/>
        <c:maj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VIVIENDAS CON AGUA, DRENAJE Y ELECTRICIDAD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Hoja2!$B$115:$B$127</c:f>
              <c:strCache/>
            </c:strRef>
          </c:cat>
          <c:val>
            <c:numRef>
              <c:f>Hoja2!$G$115:$G$127</c:f>
              <c:numCache/>
            </c:numRef>
          </c:val>
        </c:ser>
        <c:axId val="9247382"/>
        <c:axId val="16117575"/>
      </c:barChart>
      <c:catAx>
        <c:axId val="92473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247382"/>
        <c:crossesAt val="1"/>
        <c:crossBetween val="between"/>
        <c:dispUnits/>
        <c:majorUnit val="0.1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D5D5D5"/>
        </a:gs>
      </a:gsLst>
      <a:lin ang="5400000" scaled="1"/>
    </a:gra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DE 15 AÑOS Y MÁS ANALFABETA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Hoja2!$B$6:$B$18</c:f>
              <c:strCache/>
            </c:strRef>
          </c:cat>
          <c:val>
            <c:numRef>
              <c:f>Hoja2!$E$6:$E$18</c:f>
              <c:numCache/>
            </c:numRef>
          </c:val>
        </c:ser>
        <c:axId val="10840448"/>
        <c:axId val="30455169"/>
      </c:barChart>
      <c:catAx>
        <c:axId val="10840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</c:scaling>
        <c:axPos val="t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AFAFAF"/>
            </a:gs>
          </a:gsLst>
          <a:lin ang="5400000" scaled="1"/>
        </a:gra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9FC"/>
        </a:gs>
        <a:gs pos="100000">
          <a:srgbClr val="FF99CC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20</xdr:row>
      <xdr:rowOff>123825</xdr:rowOff>
    </xdr:from>
    <xdr:to>
      <xdr:col>5</xdr:col>
      <xdr:colOff>771525</xdr:colOff>
      <xdr:row>53</xdr:row>
      <xdr:rowOff>47625</xdr:rowOff>
    </xdr:to>
    <xdr:graphicFrame>
      <xdr:nvGraphicFramePr>
        <xdr:cNvPr id="1" name="Chart 2"/>
        <xdr:cNvGraphicFramePr/>
      </xdr:nvGraphicFramePr>
      <xdr:xfrm>
        <a:off x="314325" y="3781425"/>
        <a:ext cx="87630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77</xdr:row>
      <xdr:rowOff>114300</xdr:rowOff>
    </xdr:from>
    <xdr:to>
      <xdr:col>5</xdr:col>
      <xdr:colOff>447675</xdr:colOff>
      <xdr:row>113</xdr:row>
      <xdr:rowOff>0</xdr:rowOff>
    </xdr:to>
    <xdr:graphicFrame>
      <xdr:nvGraphicFramePr>
        <xdr:cNvPr id="2" name="Chart 4"/>
        <xdr:cNvGraphicFramePr/>
      </xdr:nvGraphicFramePr>
      <xdr:xfrm>
        <a:off x="409575" y="13573125"/>
        <a:ext cx="83439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137</xdr:row>
      <xdr:rowOff>104775</xdr:rowOff>
    </xdr:from>
    <xdr:to>
      <xdr:col>4</xdr:col>
      <xdr:colOff>1095375</xdr:colOff>
      <xdr:row>172</xdr:row>
      <xdr:rowOff>142875</xdr:rowOff>
    </xdr:to>
    <xdr:graphicFrame>
      <xdr:nvGraphicFramePr>
        <xdr:cNvPr id="3" name="Chart 5"/>
        <xdr:cNvGraphicFramePr/>
      </xdr:nvGraphicFramePr>
      <xdr:xfrm>
        <a:off x="866775" y="23688675"/>
        <a:ext cx="7353300" cy="570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76</xdr:row>
      <xdr:rowOff>28575</xdr:rowOff>
    </xdr:from>
    <xdr:to>
      <xdr:col>6</xdr:col>
      <xdr:colOff>1095375</xdr:colOff>
      <xdr:row>104</xdr:row>
      <xdr:rowOff>28575</xdr:rowOff>
    </xdr:to>
    <xdr:graphicFrame>
      <xdr:nvGraphicFramePr>
        <xdr:cNvPr id="1" name="Chart 1"/>
        <xdr:cNvGraphicFramePr/>
      </xdr:nvGraphicFramePr>
      <xdr:xfrm>
        <a:off x="1009650" y="13373100"/>
        <a:ext cx="8848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128</xdr:row>
      <xdr:rowOff>152400</xdr:rowOff>
    </xdr:from>
    <xdr:to>
      <xdr:col>7</xdr:col>
      <xdr:colOff>9525</xdr:colOff>
      <xdr:row>161</xdr:row>
      <xdr:rowOff>85725</xdr:rowOff>
    </xdr:to>
    <xdr:graphicFrame>
      <xdr:nvGraphicFramePr>
        <xdr:cNvPr id="2" name="Chart 2"/>
        <xdr:cNvGraphicFramePr/>
      </xdr:nvGraphicFramePr>
      <xdr:xfrm>
        <a:off x="1019175" y="22469475"/>
        <a:ext cx="88677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20</xdr:row>
      <xdr:rowOff>66675</xdr:rowOff>
    </xdr:from>
    <xdr:to>
      <xdr:col>7</xdr:col>
      <xdr:colOff>1247775</xdr:colOff>
      <xdr:row>53</xdr:row>
      <xdr:rowOff>114300</xdr:rowOff>
    </xdr:to>
    <xdr:graphicFrame>
      <xdr:nvGraphicFramePr>
        <xdr:cNvPr id="3" name="Chart 3"/>
        <xdr:cNvGraphicFramePr/>
      </xdr:nvGraphicFramePr>
      <xdr:xfrm>
        <a:off x="1028700" y="3790950"/>
        <a:ext cx="10096500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8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81075" y="590550"/>
          <a:ext cx="10201275" cy="2809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81075" y="10144125"/>
          <a:ext cx="889635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60.140625" style="0" customWidth="1"/>
    <col min="3" max="5" width="17.7109375" style="0" customWidth="1"/>
    <col min="6" max="6" width="15.14062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3.5" thickBot="1">
      <c r="B3" s="3" t="s">
        <v>2</v>
      </c>
      <c r="C3" s="3"/>
      <c r="D3" s="3"/>
      <c r="E3" s="3"/>
    </row>
    <row r="4" spans="2:5" ht="33.75" customHeight="1">
      <c r="B4" s="4" t="s">
        <v>3</v>
      </c>
      <c r="C4" s="5" t="s">
        <v>4</v>
      </c>
      <c r="D4" s="6" t="s">
        <v>5</v>
      </c>
      <c r="E4" s="7"/>
    </row>
    <row r="5" spans="2:5" ht="13.5" thickBot="1">
      <c r="B5" s="8"/>
      <c r="C5" s="9"/>
      <c r="D5" s="10" t="s">
        <v>6</v>
      </c>
      <c r="E5" s="11" t="s">
        <v>7</v>
      </c>
    </row>
    <row r="6" spans="2:5" ht="12.75">
      <c r="B6" s="12" t="s">
        <v>8</v>
      </c>
      <c r="C6" s="13">
        <v>16237</v>
      </c>
      <c r="D6" s="13">
        <v>12625</v>
      </c>
      <c r="E6" s="14">
        <f>SUM(D6/C6)</f>
        <v>0.7775451130134877</v>
      </c>
    </row>
    <row r="7" spans="2:5" ht="12.75">
      <c r="B7" s="15" t="s">
        <v>9</v>
      </c>
      <c r="C7" s="16">
        <v>12956</v>
      </c>
      <c r="D7" s="16">
        <v>9765</v>
      </c>
      <c r="E7" s="17">
        <f aca="true" t="shared" si="0" ref="E7:E18">SUM(D7/C7)</f>
        <v>0.753704847175054</v>
      </c>
    </row>
    <row r="8" spans="2:5" ht="12.75">
      <c r="B8" s="15" t="s">
        <v>21</v>
      </c>
      <c r="C8" s="16">
        <v>12339</v>
      </c>
      <c r="D8" s="16">
        <v>8610</v>
      </c>
      <c r="E8" s="17">
        <f t="shared" si="0"/>
        <v>0.6977875030391442</v>
      </c>
    </row>
    <row r="9" spans="2:5" ht="12.75">
      <c r="B9" s="15" t="s">
        <v>10</v>
      </c>
      <c r="C9" s="16">
        <v>58735</v>
      </c>
      <c r="D9" s="16">
        <v>40107</v>
      </c>
      <c r="E9" s="17">
        <f t="shared" si="0"/>
        <v>0.682846684259811</v>
      </c>
    </row>
    <row r="10" spans="2:5" ht="12.75">
      <c r="B10" s="15" t="s">
        <v>11</v>
      </c>
      <c r="C10" s="16">
        <v>9051</v>
      </c>
      <c r="D10" s="16">
        <v>5913</v>
      </c>
      <c r="E10" s="17">
        <f t="shared" si="0"/>
        <v>0.6532979781239642</v>
      </c>
    </row>
    <row r="11" spans="2:5" ht="12.75" customHeight="1">
      <c r="B11" s="15" t="s">
        <v>12</v>
      </c>
      <c r="C11" s="16">
        <v>12863</v>
      </c>
      <c r="D11" s="16">
        <v>6698</v>
      </c>
      <c r="E11" s="17">
        <f t="shared" si="0"/>
        <v>0.5207183394231517</v>
      </c>
    </row>
    <row r="12" spans="2:5" ht="12.75">
      <c r="B12" s="15" t="s">
        <v>13</v>
      </c>
      <c r="C12" s="16">
        <v>94829</v>
      </c>
      <c r="D12" s="16">
        <v>45559</v>
      </c>
      <c r="E12" s="17">
        <f t="shared" si="0"/>
        <v>0.48043320081409696</v>
      </c>
    </row>
    <row r="13" spans="2:5" ht="12.75">
      <c r="B13" s="15" t="s">
        <v>14</v>
      </c>
      <c r="C13" s="16">
        <v>15072</v>
      </c>
      <c r="D13" s="16">
        <v>3472</v>
      </c>
      <c r="E13" s="17">
        <f t="shared" si="0"/>
        <v>0.23036093418259024</v>
      </c>
    </row>
    <row r="14" spans="2:5" ht="12.75">
      <c r="B14" s="15" t="s">
        <v>15</v>
      </c>
      <c r="C14" s="16">
        <v>18093</v>
      </c>
      <c r="D14" s="16">
        <v>861</v>
      </c>
      <c r="E14" s="17">
        <f t="shared" si="0"/>
        <v>0.047587464765378874</v>
      </c>
    </row>
    <row r="15" spans="2:5" ht="13.5" thickBot="1">
      <c r="B15" s="18" t="s">
        <v>16</v>
      </c>
      <c r="C15" s="19">
        <v>6993</v>
      </c>
      <c r="D15" s="19">
        <v>66</v>
      </c>
      <c r="E15" s="20">
        <f t="shared" si="0"/>
        <v>0.009438009438009438</v>
      </c>
    </row>
    <row r="16" spans="2:5" ht="13.5" thickBot="1">
      <c r="B16" s="28"/>
      <c r="C16" s="29"/>
      <c r="D16" s="29"/>
      <c r="E16" s="30"/>
    </row>
    <row r="17" spans="2:5" ht="13.5" thickBot="1">
      <c r="B17" s="21" t="s">
        <v>20</v>
      </c>
      <c r="C17" s="22">
        <f>SUM(C6:C15)</f>
        <v>257168</v>
      </c>
      <c r="D17" s="23">
        <f>SUM(D6:D15)</f>
        <v>133676</v>
      </c>
      <c r="E17" s="24">
        <f t="shared" si="0"/>
        <v>0.5198002861942388</v>
      </c>
    </row>
    <row r="18" spans="2:5" ht="13.5" thickBot="1">
      <c r="B18" s="21" t="s">
        <v>19</v>
      </c>
      <c r="C18" s="22">
        <v>6908975</v>
      </c>
      <c r="D18" s="22">
        <v>633372</v>
      </c>
      <c r="E18" s="24">
        <f t="shared" si="0"/>
        <v>0.09167380110653173</v>
      </c>
    </row>
    <row r="19" spans="2:5" ht="12.75">
      <c r="B19" s="27" t="s">
        <v>17</v>
      </c>
      <c r="C19" s="25"/>
      <c r="D19" s="26"/>
      <c r="E19" s="25"/>
    </row>
    <row r="20" spans="2:5" ht="12.75">
      <c r="B20" s="27" t="s">
        <v>18</v>
      </c>
      <c r="C20" s="25"/>
      <c r="D20" s="26"/>
      <c r="E20" s="25"/>
    </row>
    <row r="58" spans="2:5" ht="18">
      <c r="B58" s="31" t="s">
        <v>22</v>
      </c>
      <c r="C58" s="31"/>
      <c r="D58" s="31"/>
      <c r="E58" s="31"/>
    </row>
    <row r="59" spans="2:5" ht="15">
      <c r="B59" s="2" t="s">
        <v>1</v>
      </c>
      <c r="C59" s="2"/>
      <c r="D59" s="2"/>
      <c r="E59" s="2"/>
    </row>
    <row r="60" spans="2:5" ht="12.75">
      <c r="B60" s="32" t="s">
        <v>23</v>
      </c>
      <c r="C60" s="32"/>
      <c r="D60" s="32"/>
      <c r="E60" s="32"/>
    </row>
    <row r="61" spans="2:5" ht="13.5" thickBot="1">
      <c r="B61" s="26"/>
      <c r="C61" s="25"/>
      <c r="D61" s="25"/>
      <c r="E61" s="33"/>
    </row>
    <row r="62" spans="2:5" ht="46.5" customHeight="1">
      <c r="B62" s="34" t="s">
        <v>3</v>
      </c>
      <c r="C62" s="6" t="s">
        <v>4</v>
      </c>
      <c r="D62" s="35" t="s">
        <v>24</v>
      </c>
      <c r="E62" s="36"/>
    </row>
    <row r="63" spans="2:5" ht="13.5" thickBot="1">
      <c r="B63" s="37"/>
      <c r="C63" s="38"/>
      <c r="D63" s="39" t="s">
        <v>6</v>
      </c>
      <c r="E63" s="40" t="s">
        <v>7</v>
      </c>
    </row>
    <row r="64" spans="2:5" ht="12.75">
      <c r="B64" s="41" t="s">
        <v>21</v>
      </c>
      <c r="C64" s="42">
        <v>12339</v>
      </c>
      <c r="D64" s="42">
        <v>2643</v>
      </c>
      <c r="E64" s="43">
        <f aca="true" t="shared" si="1" ref="E64:E73">SUM(D64/C64)</f>
        <v>0.21419888159494285</v>
      </c>
    </row>
    <row r="65" spans="2:5" ht="12.75">
      <c r="B65" s="44" t="s">
        <v>8</v>
      </c>
      <c r="C65" s="45">
        <v>16237</v>
      </c>
      <c r="D65" s="45">
        <v>3453</v>
      </c>
      <c r="E65" s="46">
        <f t="shared" si="1"/>
        <v>0.21266243764242163</v>
      </c>
    </row>
    <row r="66" spans="2:5" ht="12.75">
      <c r="B66" s="44" t="s">
        <v>9</v>
      </c>
      <c r="C66" s="45">
        <v>12956</v>
      </c>
      <c r="D66" s="45">
        <v>2588</v>
      </c>
      <c r="E66" s="46">
        <f t="shared" si="1"/>
        <v>0.19975301018832972</v>
      </c>
    </row>
    <row r="67" spans="2:5" ht="12.75">
      <c r="B67" s="44" t="s">
        <v>11</v>
      </c>
      <c r="C67" s="45">
        <v>9051</v>
      </c>
      <c r="D67" s="45">
        <v>1608</v>
      </c>
      <c r="E67" s="46">
        <f t="shared" si="1"/>
        <v>0.17765992707988068</v>
      </c>
    </row>
    <row r="68" spans="2:5" ht="12.75">
      <c r="B68" s="44" t="s">
        <v>10</v>
      </c>
      <c r="C68" s="45">
        <v>58735</v>
      </c>
      <c r="D68" s="45">
        <v>4672</v>
      </c>
      <c r="E68" s="46">
        <f t="shared" si="1"/>
        <v>0.07954371328849918</v>
      </c>
    </row>
    <row r="69" spans="2:5" ht="12.75">
      <c r="B69" s="44" t="s">
        <v>13</v>
      </c>
      <c r="C69" s="45">
        <v>94829</v>
      </c>
      <c r="D69" s="45">
        <v>2934</v>
      </c>
      <c r="E69" s="46">
        <f t="shared" si="1"/>
        <v>0.030939902350546774</v>
      </c>
    </row>
    <row r="70" spans="2:5" ht="12.75">
      <c r="B70" s="44" t="s">
        <v>12</v>
      </c>
      <c r="C70" s="45">
        <v>12863</v>
      </c>
      <c r="D70" s="45">
        <v>279</v>
      </c>
      <c r="E70" s="46">
        <f t="shared" si="1"/>
        <v>0.021690118945813575</v>
      </c>
    </row>
    <row r="71" spans="2:5" ht="12.75">
      <c r="B71" s="44" t="s">
        <v>14</v>
      </c>
      <c r="C71" s="45">
        <v>15072</v>
      </c>
      <c r="D71" s="45">
        <v>68</v>
      </c>
      <c r="E71" s="46">
        <f t="shared" si="1"/>
        <v>0.004511677282377919</v>
      </c>
    </row>
    <row r="72" spans="2:5" ht="12.75">
      <c r="B72" s="44" t="s">
        <v>15</v>
      </c>
      <c r="C72" s="45">
        <v>18093</v>
      </c>
      <c r="D72" s="45">
        <v>12</v>
      </c>
      <c r="E72" s="46">
        <f t="shared" si="1"/>
        <v>0.000663239927043608</v>
      </c>
    </row>
    <row r="73" spans="2:5" ht="13.5" thickBot="1">
      <c r="B73" s="47" t="s">
        <v>16</v>
      </c>
      <c r="C73" s="48">
        <v>6993</v>
      </c>
      <c r="D73" s="48">
        <v>0</v>
      </c>
      <c r="E73" s="49">
        <f t="shared" si="1"/>
        <v>0</v>
      </c>
    </row>
    <row r="74" spans="2:5" ht="13.5" thickBot="1">
      <c r="B74" s="55"/>
      <c r="C74" s="56"/>
      <c r="D74" s="56"/>
      <c r="E74" s="57"/>
    </row>
    <row r="75" spans="2:5" ht="12.75">
      <c r="B75" s="50" t="s">
        <v>20</v>
      </c>
      <c r="C75" s="51">
        <f>SUM(C64:C73)</f>
        <v>257168</v>
      </c>
      <c r="D75" s="51">
        <f>SUM(D64:D73)</f>
        <v>18257</v>
      </c>
      <c r="E75" s="43">
        <f>SUM(D75/C75)</f>
        <v>0.0709925029552666</v>
      </c>
    </row>
    <row r="76" spans="2:5" ht="13.5" thickBot="1">
      <c r="B76" s="52" t="s">
        <v>25</v>
      </c>
      <c r="C76" s="53">
        <v>6908975</v>
      </c>
      <c r="D76" s="53">
        <v>77646</v>
      </c>
      <c r="E76" s="54">
        <f>SUM(D76/C76)</f>
        <v>0.011238425381478439</v>
      </c>
    </row>
    <row r="118" spans="2:5" ht="18">
      <c r="B118" s="31" t="s">
        <v>35</v>
      </c>
      <c r="C118" s="31"/>
      <c r="D118" s="31"/>
      <c r="E118" s="31"/>
    </row>
    <row r="119" spans="2:5" ht="15">
      <c r="B119" s="2" t="s">
        <v>1</v>
      </c>
      <c r="C119" s="2"/>
      <c r="D119" s="2"/>
      <c r="E119" s="2"/>
    </row>
    <row r="120" spans="2:5" ht="13.5" thickBot="1">
      <c r="B120" s="32" t="s">
        <v>36</v>
      </c>
      <c r="C120" s="32"/>
      <c r="D120" s="32"/>
      <c r="E120" s="32"/>
    </row>
    <row r="121" spans="2:5" ht="33.75" customHeight="1">
      <c r="B121" s="34" t="s">
        <v>3</v>
      </c>
      <c r="C121" s="6" t="s">
        <v>4</v>
      </c>
      <c r="D121" s="6" t="s">
        <v>37</v>
      </c>
      <c r="E121" s="6"/>
    </row>
    <row r="122" spans="2:5" ht="13.5" thickBot="1">
      <c r="B122" s="37"/>
      <c r="C122" s="112"/>
      <c r="D122" s="39" t="s">
        <v>6</v>
      </c>
      <c r="E122" s="39" t="s">
        <v>7</v>
      </c>
    </row>
    <row r="123" spans="2:5" ht="12.75">
      <c r="B123" s="41" t="s">
        <v>21</v>
      </c>
      <c r="C123" s="42">
        <v>12339</v>
      </c>
      <c r="D123" s="42">
        <v>5913</v>
      </c>
      <c r="E123" s="113">
        <f>SUM(D123/C123)</f>
        <v>0.47921225382932164</v>
      </c>
    </row>
    <row r="124" spans="2:5" ht="12.75">
      <c r="B124" s="44" t="s">
        <v>11</v>
      </c>
      <c r="C124" s="45">
        <v>9051</v>
      </c>
      <c r="D124" s="45">
        <v>4459</v>
      </c>
      <c r="E124" s="115">
        <f>SUM(D124/C124)</f>
        <v>0.49265274555297756</v>
      </c>
    </row>
    <row r="125" spans="2:5" ht="12.75">
      <c r="B125" s="44" t="s">
        <v>9</v>
      </c>
      <c r="C125" s="45">
        <v>12956</v>
      </c>
      <c r="D125" s="45">
        <v>6443</v>
      </c>
      <c r="E125" s="115">
        <f>SUM(D125/C125)</f>
        <v>0.4972985489348564</v>
      </c>
    </row>
    <row r="126" spans="2:5" ht="12.75">
      <c r="B126" s="44" t="s">
        <v>8</v>
      </c>
      <c r="C126" s="45">
        <v>16237</v>
      </c>
      <c r="D126" s="45">
        <v>8182</v>
      </c>
      <c r="E126" s="115">
        <f>SUM(D126/C126)</f>
        <v>0.5039108209644638</v>
      </c>
    </row>
    <row r="127" spans="2:5" ht="12.75">
      <c r="B127" s="44" t="s">
        <v>14</v>
      </c>
      <c r="C127" s="45">
        <v>15072</v>
      </c>
      <c r="D127" s="45">
        <v>7735</v>
      </c>
      <c r="E127" s="115">
        <f>SUM(D127/C127)</f>
        <v>0.5132032908704883</v>
      </c>
    </row>
    <row r="128" spans="2:5" ht="12.75">
      <c r="B128" s="44" t="s">
        <v>12</v>
      </c>
      <c r="C128" s="45">
        <v>12863</v>
      </c>
      <c r="D128" s="45">
        <v>6665</v>
      </c>
      <c r="E128" s="115">
        <f>SUM(D128/C128)</f>
        <v>0.5181528414833243</v>
      </c>
    </row>
    <row r="129" spans="2:5" ht="12.75">
      <c r="B129" s="44" t="s">
        <v>13</v>
      </c>
      <c r="C129" s="45">
        <v>94829</v>
      </c>
      <c r="D129" s="45">
        <v>50371</v>
      </c>
      <c r="E129" s="115">
        <f>SUM(D129/C129)</f>
        <v>0.5311771715403516</v>
      </c>
    </row>
    <row r="130" spans="2:5" ht="12.75">
      <c r="B130" s="44" t="s">
        <v>15</v>
      </c>
      <c r="C130" s="45">
        <v>18093</v>
      </c>
      <c r="D130" s="45">
        <v>9625</v>
      </c>
      <c r="E130" s="115">
        <f>SUM(D130/C130)</f>
        <v>0.531973691482894</v>
      </c>
    </row>
    <row r="131" spans="2:5" ht="12.75">
      <c r="B131" s="44" t="s">
        <v>16</v>
      </c>
      <c r="C131" s="45">
        <v>6993</v>
      </c>
      <c r="D131" s="45">
        <v>3759</v>
      </c>
      <c r="E131" s="115">
        <f>SUM(D131/C131)</f>
        <v>0.5375375375375375</v>
      </c>
    </row>
    <row r="132" spans="2:5" ht="13.5" thickBot="1">
      <c r="B132" s="47" t="s">
        <v>10</v>
      </c>
      <c r="C132" s="48">
        <v>58735</v>
      </c>
      <c r="D132" s="48">
        <v>31864</v>
      </c>
      <c r="E132" s="116">
        <f>SUM(D132/C132)</f>
        <v>0.5425044692261854</v>
      </c>
    </row>
    <row r="133" spans="2:5" ht="13.5" thickBot="1">
      <c r="B133" s="55"/>
      <c r="C133" s="56"/>
      <c r="D133" s="56"/>
      <c r="E133" s="117"/>
    </row>
    <row r="134" spans="2:5" ht="12.75">
      <c r="B134" s="107" t="s">
        <v>20</v>
      </c>
      <c r="C134" s="51">
        <f>SUM(C123:C132)</f>
        <v>257168</v>
      </c>
      <c r="D134" s="51">
        <f>SUM(D123:D132)</f>
        <v>135016</v>
      </c>
      <c r="E134" s="113">
        <f>SUM(D134/C134)</f>
        <v>0.5250108878243016</v>
      </c>
    </row>
    <row r="135" spans="2:5" ht="13.5" thickBot="1">
      <c r="B135" s="109" t="s">
        <v>25</v>
      </c>
      <c r="C135" s="53">
        <v>6908975</v>
      </c>
      <c r="D135" s="53">
        <v>4064590</v>
      </c>
      <c r="E135" s="114">
        <f>SUM(D135/C135)</f>
        <v>0.5883057906563564</v>
      </c>
    </row>
  </sheetData>
  <mergeCells count="18">
    <mergeCell ref="B118:E118"/>
    <mergeCell ref="B119:E119"/>
    <mergeCell ref="B120:E120"/>
    <mergeCell ref="B121:B122"/>
    <mergeCell ref="C121:C122"/>
    <mergeCell ref="D121:E121"/>
    <mergeCell ref="B58:E58"/>
    <mergeCell ref="B59:E59"/>
    <mergeCell ref="B60:E60"/>
    <mergeCell ref="B62:B63"/>
    <mergeCell ref="C62:C63"/>
    <mergeCell ref="D62:E62"/>
    <mergeCell ref="B1:E1"/>
    <mergeCell ref="B2:E2"/>
    <mergeCell ref="B3:E3"/>
    <mergeCell ref="B4:B5"/>
    <mergeCell ref="C4:C5"/>
    <mergeCell ref="D4:E4"/>
  </mergeCells>
  <printOptions horizontalCentered="1"/>
  <pageMargins left="0.7874015748031497" right="0.7874015748031497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zonas Indígenas&amp;RIFE - CIESAS</oddHeader>
    <oddFooter>&amp;C&amp;F</oddFooter>
  </headerFooter>
  <rowBreaks count="2" manualBreakCount="2">
    <brk id="57" max="5" man="1"/>
    <brk id="11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7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47.00390625" style="0" customWidth="1"/>
    <col min="3" max="3" width="19.57421875" style="0" customWidth="1"/>
    <col min="4" max="7" width="16.7109375" style="0" customWidth="1"/>
    <col min="8" max="8" width="19.57421875" style="0" customWidth="1"/>
  </cols>
  <sheetData>
    <row r="1" spans="2:8" ht="18">
      <c r="B1" s="31" t="s">
        <v>38</v>
      </c>
      <c r="C1" s="31"/>
      <c r="D1" s="31"/>
      <c r="E1" s="31"/>
      <c r="F1" s="31"/>
      <c r="G1" s="31"/>
      <c r="H1" s="31"/>
    </row>
    <row r="2" spans="2:8" ht="15">
      <c r="B2" s="2" t="s">
        <v>1</v>
      </c>
      <c r="C2" s="2"/>
      <c r="D2" s="2"/>
      <c r="E2" s="2"/>
      <c r="F2" s="2"/>
      <c r="G2" s="2"/>
      <c r="H2" s="2"/>
    </row>
    <row r="3" spans="2:8" ht="13.5" thickBot="1">
      <c r="B3" s="32" t="s">
        <v>27</v>
      </c>
      <c r="C3" s="32"/>
      <c r="D3" s="32"/>
      <c r="E3" s="32"/>
      <c r="F3" s="32"/>
      <c r="G3" s="32"/>
      <c r="H3" s="32"/>
    </row>
    <row r="4" spans="2:8" ht="39.75" customHeight="1">
      <c r="B4" s="34" t="s">
        <v>3</v>
      </c>
      <c r="C4" s="5" t="s">
        <v>4</v>
      </c>
      <c r="D4" s="6" t="s">
        <v>39</v>
      </c>
      <c r="E4" s="6"/>
      <c r="F4" s="6" t="s">
        <v>40</v>
      </c>
      <c r="G4" s="6"/>
      <c r="H4" s="118" t="s">
        <v>41</v>
      </c>
    </row>
    <row r="5" spans="2:8" ht="13.5" thickBot="1">
      <c r="B5" s="37"/>
      <c r="C5" s="119"/>
      <c r="D5" s="102" t="s">
        <v>6</v>
      </c>
      <c r="E5" s="102" t="s">
        <v>7</v>
      </c>
      <c r="F5" s="102" t="s">
        <v>6</v>
      </c>
      <c r="G5" s="102" t="s">
        <v>7</v>
      </c>
      <c r="H5" s="120" t="s">
        <v>6</v>
      </c>
    </row>
    <row r="6" spans="2:8" ht="12.75">
      <c r="B6" s="41" t="s">
        <v>9</v>
      </c>
      <c r="C6" s="42">
        <v>12956</v>
      </c>
      <c r="D6" s="42">
        <v>3904</v>
      </c>
      <c r="E6" s="108">
        <f aca="true" t="shared" si="0" ref="E6:E15">SUM(D6/C6)</f>
        <v>0.3013275702377277</v>
      </c>
      <c r="F6" s="42">
        <v>293</v>
      </c>
      <c r="G6" s="108">
        <f aca="true" t="shared" si="1" ref="G6:G15">SUM(F6/C6)</f>
        <v>0.02261500463105897</v>
      </c>
      <c r="H6" s="127">
        <v>2.66</v>
      </c>
    </row>
    <row r="7" spans="2:8" ht="12.75">
      <c r="B7" s="44" t="s">
        <v>11</v>
      </c>
      <c r="C7" s="45">
        <v>9051</v>
      </c>
      <c r="D7" s="45">
        <v>2502</v>
      </c>
      <c r="E7" s="125">
        <f t="shared" si="0"/>
        <v>0.27643354325488895</v>
      </c>
      <c r="F7" s="45">
        <v>225</v>
      </c>
      <c r="G7" s="125">
        <f t="shared" si="1"/>
        <v>0.02485913158766987</v>
      </c>
      <c r="H7" s="128">
        <v>2.74</v>
      </c>
    </row>
    <row r="8" spans="2:8" ht="12.75">
      <c r="B8" s="44" t="s">
        <v>21</v>
      </c>
      <c r="C8" s="45">
        <v>12339</v>
      </c>
      <c r="D8" s="45">
        <v>2957</v>
      </c>
      <c r="E8" s="125">
        <f t="shared" si="0"/>
        <v>0.23964664883702083</v>
      </c>
      <c r="F8" s="45">
        <v>377</v>
      </c>
      <c r="G8" s="125">
        <f t="shared" si="1"/>
        <v>0.030553529459437557</v>
      </c>
      <c r="H8" s="128">
        <v>3.37</v>
      </c>
    </row>
    <row r="9" spans="2:8" ht="12.75">
      <c r="B9" s="44" t="s">
        <v>16</v>
      </c>
      <c r="C9" s="45">
        <v>6993</v>
      </c>
      <c r="D9" s="45">
        <v>1562</v>
      </c>
      <c r="E9" s="125">
        <f t="shared" si="0"/>
        <v>0.22336622336622336</v>
      </c>
      <c r="F9" s="45">
        <v>245</v>
      </c>
      <c r="G9" s="125">
        <f t="shared" si="1"/>
        <v>0.035035035035035036</v>
      </c>
      <c r="H9" s="128">
        <v>3.24</v>
      </c>
    </row>
    <row r="10" spans="2:8" ht="12.75">
      <c r="B10" s="44" t="s">
        <v>8</v>
      </c>
      <c r="C10" s="45">
        <v>16237</v>
      </c>
      <c r="D10" s="45">
        <v>2978</v>
      </c>
      <c r="E10" s="125">
        <f t="shared" si="0"/>
        <v>0.18340826507359734</v>
      </c>
      <c r="F10" s="45">
        <v>687</v>
      </c>
      <c r="G10" s="125">
        <f t="shared" si="1"/>
        <v>0.0423107716942785</v>
      </c>
      <c r="H10" s="128">
        <v>4.39</v>
      </c>
    </row>
    <row r="11" spans="2:8" ht="12.75">
      <c r="B11" s="44" t="s">
        <v>15</v>
      </c>
      <c r="C11" s="45">
        <v>18093</v>
      </c>
      <c r="D11" s="45">
        <v>2747</v>
      </c>
      <c r="E11" s="125">
        <f t="shared" si="0"/>
        <v>0.15182667329906593</v>
      </c>
      <c r="F11" s="45">
        <v>994</v>
      </c>
      <c r="G11" s="125">
        <f t="shared" si="1"/>
        <v>0.05493837395677886</v>
      </c>
      <c r="H11" s="128">
        <v>4.6</v>
      </c>
    </row>
    <row r="12" spans="2:8" ht="12.75">
      <c r="B12" s="44" t="s">
        <v>12</v>
      </c>
      <c r="C12" s="45">
        <v>12863</v>
      </c>
      <c r="D12" s="45">
        <v>1813</v>
      </c>
      <c r="E12" s="125">
        <f t="shared" si="0"/>
        <v>0.14094690196688175</v>
      </c>
      <c r="F12" s="45">
        <v>893</v>
      </c>
      <c r="G12" s="125">
        <f t="shared" si="1"/>
        <v>0.06942392909896603</v>
      </c>
      <c r="H12" s="128">
        <v>4.98</v>
      </c>
    </row>
    <row r="13" spans="2:8" ht="12.75">
      <c r="B13" s="44" t="s">
        <v>10</v>
      </c>
      <c r="C13" s="45">
        <v>58735</v>
      </c>
      <c r="D13" s="45">
        <v>7861</v>
      </c>
      <c r="E13" s="125">
        <f t="shared" si="0"/>
        <v>0.13383842683238273</v>
      </c>
      <c r="F13" s="45">
        <v>3831</v>
      </c>
      <c r="G13" s="125">
        <f t="shared" si="1"/>
        <v>0.0652251638716268</v>
      </c>
      <c r="H13" s="128">
        <v>5.33</v>
      </c>
    </row>
    <row r="14" spans="2:8" ht="12.75">
      <c r="B14" s="44" t="s">
        <v>14</v>
      </c>
      <c r="C14" s="45">
        <v>15072</v>
      </c>
      <c r="D14" s="45">
        <v>1829</v>
      </c>
      <c r="E14" s="125">
        <f t="shared" si="0"/>
        <v>0.1213508492569002</v>
      </c>
      <c r="F14" s="45">
        <v>895</v>
      </c>
      <c r="G14" s="125">
        <f t="shared" si="1"/>
        <v>0.05938163481953291</v>
      </c>
      <c r="H14" s="128">
        <v>4.75</v>
      </c>
    </row>
    <row r="15" spans="2:8" ht="13.5" thickBot="1">
      <c r="B15" s="47" t="s">
        <v>13</v>
      </c>
      <c r="C15" s="48">
        <v>94829</v>
      </c>
      <c r="D15" s="48">
        <v>10351</v>
      </c>
      <c r="E15" s="126">
        <f t="shared" si="0"/>
        <v>0.10915437260753567</v>
      </c>
      <c r="F15" s="48">
        <v>6800</v>
      </c>
      <c r="G15" s="126">
        <f t="shared" si="1"/>
        <v>0.07170802180767487</v>
      </c>
      <c r="H15" s="129">
        <v>5.58</v>
      </c>
    </row>
    <row r="16" spans="2:8" ht="13.5" thickBot="1">
      <c r="B16" s="121"/>
      <c r="C16" s="122"/>
      <c r="D16" s="122"/>
      <c r="E16" s="123"/>
      <c r="F16" s="122"/>
      <c r="G16" s="123"/>
      <c r="H16" s="124"/>
    </row>
    <row r="17" spans="2:8" ht="12.75">
      <c r="B17" s="107" t="s">
        <v>20</v>
      </c>
      <c r="C17" s="51">
        <f>SUM(C6:C15)</f>
        <v>257168</v>
      </c>
      <c r="D17" s="51">
        <f>SUM(D6:D15)</f>
        <v>38504</v>
      </c>
      <c r="E17" s="108">
        <f>SUM(D17/C17)</f>
        <v>0.1497231381820444</v>
      </c>
      <c r="F17" s="51">
        <f>SUM(F6:F15)</f>
        <v>15240</v>
      </c>
      <c r="G17" s="108">
        <f>SUM(F17/C17)</f>
        <v>0.059260872270266905</v>
      </c>
      <c r="H17" s="127">
        <f>SUM(H6:H15)/10</f>
        <v>4.164</v>
      </c>
    </row>
    <row r="18" spans="2:8" ht="13.5" thickBot="1">
      <c r="B18" s="109" t="s">
        <v>19</v>
      </c>
      <c r="C18" s="53">
        <v>6908975</v>
      </c>
      <c r="D18" s="53">
        <v>669596</v>
      </c>
      <c r="E18" s="110">
        <f>SUM(D18/C18)</f>
        <v>0.09691683643376912</v>
      </c>
      <c r="F18" s="53">
        <v>661493</v>
      </c>
      <c r="G18" s="110">
        <f>SUM(F18/C18)</f>
        <v>0.09574401412655278</v>
      </c>
      <c r="H18" s="130" t="s">
        <v>42</v>
      </c>
    </row>
    <row r="56" spans="2:7" ht="18">
      <c r="B56" s="31" t="s">
        <v>26</v>
      </c>
      <c r="C56" s="31"/>
      <c r="D56" s="31"/>
      <c r="E56" s="31"/>
      <c r="F56" s="31"/>
      <c r="G56" s="31"/>
    </row>
    <row r="57" spans="2:7" ht="15">
      <c r="B57" s="2" t="s">
        <v>1</v>
      </c>
      <c r="C57" s="2"/>
      <c r="D57" s="2"/>
      <c r="E57" s="2"/>
      <c r="F57" s="2"/>
      <c r="G57" s="2"/>
    </row>
    <row r="58" spans="2:7" ht="12.75">
      <c r="B58" s="32" t="s">
        <v>27</v>
      </c>
      <c r="C58" s="32"/>
      <c r="D58" s="32"/>
      <c r="E58" s="32"/>
      <c r="F58" s="32"/>
      <c r="G58" s="32"/>
    </row>
    <row r="59" spans="2:6" ht="13.5" thickBot="1">
      <c r="B59" s="26"/>
      <c r="C59" s="25"/>
      <c r="D59" s="25"/>
      <c r="E59" s="25"/>
      <c r="F59" s="25"/>
    </row>
    <row r="60" spans="2:7" ht="45" customHeight="1">
      <c r="B60" s="34" t="s">
        <v>3</v>
      </c>
      <c r="C60" s="58" t="s">
        <v>4</v>
      </c>
      <c r="D60" s="59" t="s">
        <v>28</v>
      </c>
      <c r="E60" s="60"/>
      <c r="F60" s="61" t="s">
        <v>29</v>
      </c>
      <c r="G60" s="62"/>
    </row>
    <row r="61" spans="2:7" ht="13.5" thickBot="1">
      <c r="B61" s="37"/>
      <c r="C61" s="63"/>
      <c r="D61" s="64" t="s">
        <v>6</v>
      </c>
      <c r="E61" s="65" t="s">
        <v>7</v>
      </c>
      <c r="F61" s="66" t="s">
        <v>6</v>
      </c>
      <c r="G61" s="67" t="s">
        <v>7</v>
      </c>
    </row>
    <row r="62" spans="2:7" ht="12.75">
      <c r="B62" s="68" t="s">
        <v>12</v>
      </c>
      <c r="C62" s="69">
        <v>12863</v>
      </c>
      <c r="D62" s="70">
        <v>3764</v>
      </c>
      <c r="E62" s="71">
        <f aca="true" t="shared" si="2" ref="E62:E71">SUM(D62/C62)</f>
        <v>0.29262224986395086</v>
      </c>
      <c r="F62" s="72">
        <v>1605</v>
      </c>
      <c r="G62" s="73">
        <f aca="true" t="shared" si="3" ref="G62:G74">SUM(F62/D62)</f>
        <v>0.4264080765143464</v>
      </c>
    </row>
    <row r="63" spans="2:7" ht="12.75">
      <c r="B63" s="74" t="s">
        <v>13</v>
      </c>
      <c r="C63" s="75">
        <v>94829</v>
      </c>
      <c r="D63" s="76">
        <v>31586</v>
      </c>
      <c r="E63" s="77">
        <f t="shared" si="2"/>
        <v>0.33308376129664974</v>
      </c>
      <c r="F63" s="78">
        <v>12867</v>
      </c>
      <c r="G63" s="79">
        <f>SUM(F63/D63)</f>
        <v>0.4073640220350788</v>
      </c>
    </row>
    <row r="64" spans="2:7" ht="12.75">
      <c r="B64" s="74" t="s">
        <v>9</v>
      </c>
      <c r="C64" s="75">
        <v>12956</v>
      </c>
      <c r="D64" s="76">
        <v>3362</v>
      </c>
      <c r="E64" s="77">
        <f t="shared" si="2"/>
        <v>0.25949367088607594</v>
      </c>
      <c r="F64" s="78">
        <v>1202</v>
      </c>
      <c r="G64" s="79">
        <f t="shared" si="3"/>
        <v>0.35752528256989885</v>
      </c>
    </row>
    <row r="65" spans="2:7" ht="12.75">
      <c r="B65" s="74" t="s">
        <v>16</v>
      </c>
      <c r="C65" s="75">
        <v>6993</v>
      </c>
      <c r="D65" s="76">
        <v>2050</v>
      </c>
      <c r="E65" s="77">
        <f t="shared" si="2"/>
        <v>0.2931502931502932</v>
      </c>
      <c r="F65" s="78">
        <v>705</v>
      </c>
      <c r="G65" s="79">
        <f t="shared" si="3"/>
        <v>0.3439024390243902</v>
      </c>
    </row>
    <row r="66" spans="2:7" ht="12.75">
      <c r="B66" s="74" t="s">
        <v>8</v>
      </c>
      <c r="C66" s="75">
        <v>16237</v>
      </c>
      <c r="D66" s="76">
        <v>3887</v>
      </c>
      <c r="E66" s="77">
        <f t="shared" si="2"/>
        <v>0.23939151321056845</v>
      </c>
      <c r="F66" s="78">
        <v>1271</v>
      </c>
      <c r="G66" s="79">
        <f t="shared" si="3"/>
        <v>0.32698739387702597</v>
      </c>
    </row>
    <row r="67" spans="2:7" ht="12.75">
      <c r="B67" s="74" t="s">
        <v>14</v>
      </c>
      <c r="C67" s="75">
        <v>15072</v>
      </c>
      <c r="D67" s="76">
        <v>4557</v>
      </c>
      <c r="E67" s="77">
        <f t="shared" si="2"/>
        <v>0.3023487261146497</v>
      </c>
      <c r="F67" s="78">
        <v>1410</v>
      </c>
      <c r="G67" s="79">
        <f t="shared" si="3"/>
        <v>0.3094140882159315</v>
      </c>
    </row>
    <row r="68" spans="2:7" ht="12.75">
      <c r="B68" s="74" t="s">
        <v>15</v>
      </c>
      <c r="C68" s="75">
        <v>18093</v>
      </c>
      <c r="D68" s="76">
        <v>5271</v>
      </c>
      <c r="E68" s="77">
        <f t="shared" si="2"/>
        <v>0.29132813795390483</v>
      </c>
      <c r="F68" s="78">
        <v>1580</v>
      </c>
      <c r="G68" s="79">
        <f t="shared" si="3"/>
        <v>0.2997533674824511</v>
      </c>
    </row>
    <row r="69" spans="2:7" ht="12.75">
      <c r="B69" s="74" t="s">
        <v>21</v>
      </c>
      <c r="C69" s="75">
        <v>12339</v>
      </c>
      <c r="D69" s="76">
        <v>3464</v>
      </c>
      <c r="E69" s="77">
        <f t="shared" si="2"/>
        <v>0.28073587811005757</v>
      </c>
      <c r="F69" s="78">
        <v>804</v>
      </c>
      <c r="G69" s="79">
        <f t="shared" si="3"/>
        <v>0.23210161662817552</v>
      </c>
    </row>
    <row r="70" spans="2:7" ht="12.75">
      <c r="B70" s="74" t="s">
        <v>10</v>
      </c>
      <c r="C70" s="75">
        <v>58735</v>
      </c>
      <c r="D70" s="76">
        <v>16166</v>
      </c>
      <c r="E70" s="77">
        <f t="shared" si="2"/>
        <v>0.27523623052694307</v>
      </c>
      <c r="F70" s="78">
        <v>3460</v>
      </c>
      <c r="G70" s="79">
        <f t="shared" si="3"/>
        <v>0.2140294445131758</v>
      </c>
    </row>
    <row r="71" spans="2:7" ht="13.5" thickBot="1">
      <c r="B71" s="80" t="s">
        <v>11</v>
      </c>
      <c r="C71" s="81">
        <v>9051</v>
      </c>
      <c r="D71" s="82">
        <v>2408</v>
      </c>
      <c r="E71" s="83">
        <f t="shared" si="2"/>
        <v>0.2660479505027069</v>
      </c>
      <c r="F71" s="84">
        <v>323</v>
      </c>
      <c r="G71" s="85">
        <f t="shared" si="3"/>
        <v>0.13413621262458472</v>
      </c>
    </row>
    <row r="72" spans="2:7" ht="13.5" thickBot="1">
      <c r="B72" s="55"/>
      <c r="C72" s="56"/>
      <c r="D72" s="56"/>
      <c r="E72" s="98"/>
      <c r="F72" s="56"/>
      <c r="G72" s="99"/>
    </row>
    <row r="73" spans="2:7" ht="12.75">
      <c r="B73" s="86" t="s">
        <v>20</v>
      </c>
      <c r="C73" s="87">
        <f>SUM(C62:C71)</f>
        <v>257168</v>
      </c>
      <c r="D73" s="88">
        <f>SUM(D62:D71)</f>
        <v>76515</v>
      </c>
      <c r="E73" s="89">
        <f>SUM(D73/C73)</f>
        <v>0.2975292415852672</v>
      </c>
      <c r="F73" s="90">
        <f>SUM(F62:F71)</f>
        <v>25227</v>
      </c>
      <c r="G73" s="91">
        <f t="shared" si="3"/>
        <v>0.32970005881199765</v>
      </c>
    </row>
    <row r="74" spans="2:7" ht="13.5" thickBot="1">
      <c r="B74" s="92" t="s">
        <v>19</v>
      </c>
      <c r="C74" s="93">
        <v>6908975</v>
      </c>
      <c r="D74" s="94">
        <v>2350117</v>
      </c>
      <c r="E74" s="95">
        <f>SUM(D74/C74)</f>
        <v>0.3401542196925014</v>
      </c>
      <c r="F74" s="96">
        <v>555839</v>
      </c>
      <c r="G74" s="97">
        <f t="shared" si="3"/>
        <v>0.23651545859206158</v>
      </c>
    </row>
    <row r="75" spans="2:6" ht="12.75">
      <c r="B75" s="26" t="s">
        <v>30</v>
      </c>
      <c r="C75" s="25"/>
      <c r="D75" s="25"/>
      <c r="E75" s="25"/>
      <c r="F75" s="25"/>
    </row>
    <row r="109" spans="2:7" ht="18">
      <c r="B109" s="31" t="s">
        <v>31</v>
      </c>
      <c r="C109" s="31"/>
      <c r="D109" s="31"/>
      <c r="E109" s="31"/>
      <c r="F109" s="31"/>
      <c r="G109" s="31"/>
    </row>
    <row r="110" spans="2:7" ht="15">
      <c r="B110" s="2" t="s">
        <v>1</v>
      </c>
      <c r="C110" s="2"/>
      <c r="D110" s="2"/>
      <c r="E110" s="2"/>
      <c r="F110" s="2"/>
      <c r="G110" s="2"/>
    </row>
    <row r="111" spans="2:7" ht="12.75">
      <c r="B111" s="32" t="s">
        <v>27</v>
      </c>
      <c r="C111" s="32"/>
      <c r="D111" s="32"/>
      <c r="E111" s="32"/>
      <c r="F111" s="32"/>
      <c r="G111" s="32"/>
    </row>
    <row r="112" spans="2:7" ht="13.5" thickBot="1">
      <c r="B112" s="26"/>
      <c r="C112" s="25"/>
      <c r="D112" s="25"/>
      <c r="E112" s="100"/>
      <c r="F112" s="25"/>
      <c r="G112" s="33"/>
    </row>
    <row r="113" spans="2:7" ht="45" customHeight="1">
      <c r="B113" s="34" t="s">
        <v>3</v>
      </c>
      <c r="C113" s="5" t="s">
        <v>32</v>
      </c>
      <c r="D113" s="101" t="s">
        <v>33</v>
      </c>
      <c r="E113" s="101"/>
      <c r="F113" s="101" t="s">
        <v>34</v>
      </c>
      <c r="G113" s="62"/>
    </row>
    <row r="114" spans="2:7" ht="13.5" thickBot="1">
      <c r="B114" s="37"/>
      <c r="C114" s="111"/>
      <c r="D114" s="102" t="s">
        <v>6</v>
      </c>
      <c r="E114" s="102" t="s">
        <v>7</v>
      </c>
      <c r="F114" s="102" t="s">
        <v>6</v>
      </c>
      <c r="G114" s="103" t="s">
        <v>7</v>
      </c>
    </row>
    <row r="115" spans="2:7" ht="12.75">
      <c r="B115" s="41" t="s">
        <v>11</v>
      </c>
      <c r="C115" s="42">
        <v>1681</v>
      </c>
      <c r="D115" s="42">
        <v>299</v>
      </c>
      <c r="E115" s="104">
        <f aca="true" t="shared" si="4" ref="E115:E124">SUM(D115/C115)</f>
        <v>0.17787031528851874</v>
      </c>
      <c r="F115" s="42">
        <v>0</v>
      </c>
      <c r="G115" s="73">
        <f aca="true" t="shared" si="5" ref="G115:G124">SUM(F115/C115)</f>
        <v>0</v>
      </c>
    </row>
    <row r="116" spans="2:7" ht="12.75">
      <c r="B116" s="44" t="s">
        <v>9</v>
      </c>
      <c r="C116" s="45">
        <v>2852</v>
      </c>
      <c r="D116" s="45">
        <v>536</v>
      </c>
      <c r="E116" s="105">
        <f t="shared" si="4"/>
        <v>0.1879382889200561</v>
      </c>
      <c r="F116" s="45">
        <v>13</v>
      </c>
      <c r="G116" s="79">
        <f t="shared" si="5"/>
        <v>0.00455820476858345</v>
      </c>
    </row>
    <row r="117" spans="2:7" ht="12.75">
      <c r="B117" s="44" t="s">
        <v>21</v>
      </c>
      <c r="C117" s="45">
        <v>2274</v>
      </c>
      <c r="D117" s="45">
        <v>332</v>
      </c>
      <c r="E117" s="105">
        <f t="shared" si="4"/>
        <v>0.14599824098504838</v>
      </c>
      <c r="F117" s="45">
        <v>87</v>
      </c>
      <c r="G117" s="79">
        <f t="shared" si="5"/>
        <v>0.03825857519788918</v>
      </c>
    </row>
    <row r="118" spans="2:7" ht="12.75">
      <c r="B118" s="44" t="s">
        <v>8</v>
      </c>
      <c r="C118" s="45">
        <v>3091</v>
      </c>
      <c r="D118" s="45">
        <v>900</v>
      </c>
      <c r="E118" s="105">
        <f t="shared" si="4"/>
        <v>0.2911679068262698</v>
      </c>
      <c r="F118" s="45">
        <v>243</v>
      </c>
      <c r="G118" s="79">
        <f t="shared" si="5"/>
        <v>0.07861533484309285</v>
      </c>
    </row>
    <row r="119" spans="2:7" ht="12.75">
      <c r="B119" s="44" t="s">
        <v>10</v>
      </c>
      <c r="C119" s="45">
        <v>11815</v>
      </c>
      <c r="D119" s="45">
        <v>3622</v>
      </c>
      <c r="E119" s="105">
        <f t="shared" si="4"/>
        <v>0.30655945831570036</v>
      </c>
      <c r="F119" s="45">
        <v>1005</v>
      </c>
      <c r="G119" s="79">
        <f t="shared" si="5"/>
        <v>0.08506136267456622</v>
      </c>
    </row>
    <row r="120" spans="2:7" ht="12.75">
      <c r="B120" s="44" t="s">
        <v>16</v>
      </c>
      <c r="C120" s="45">
        <v>1584</v>
      </c>
      <c r="D120" s="45">
        <v>993</v>
      </c>
      <c r="E120" s="105">
        <f t="shared" si="4"/>
        <v>0.6268939393939394</v>
      </c>
      <c r="F120" s="45">
        <v>155</v>
      </c>
      <c r="G120" s="79">
        <f t="shared" si="5"/>
        <v>0.09785353535353536</v>
      </c>
    </row>
    <row r="121" spans="2:7" ht="12.75">
      <c r="B121" s="44" t="s">
        <v>12</v>
      </c>
      <c r="C121" s="45">
        <v>2618</v>
      </c>
      <c r="D121" s="45">
        <v>459</v>
      </c>
      <c r="E121" s="105">
        <f t="shared" si="4"/>
        <v>0.17532467532467533</v>
      </c>
      <c r="F121" s="45">
        <v>310</v>
      </c>
      <c r="G121" s="79">
        <f t="shared" si="5"/>
        <v>0.11841100076394194</v>
      </c>
    </row>
    <row r="122" spans="2:7" ht="12.75">
      <c r="B122" s="44" t="s">
        <v>14</v>
      </c>
      <c r="C122" s="45">
        <v>3168</v>
      </c>
      <c r="D122" s="45">
        <v>785</v>
      </c>
      <c r="E122" s="105">
        <f t="shared" si="4"/>
        <v>0.24779040404040403</v>
      </c>
      <c r="F122" s="45">
        <v>430</v>
      </c>
      <c r="G122" s="79">
        <f t="shared" si="5"/>
        <v>0.13573232323232323</v>
      </c>
    </row>
    <row r="123" spans="2:7" ht="12.75">
      <c r="B123" s="44" t="s">
        <v>13</v>
      </c>
      <c r="C123" s="45">
        <v>19377</v>
      </c>
      <c r="D123" s="45">
        <v>5586</v>
      </c>
      <c r="E123" s="105">
        <f t="shared" si="4"/>
        <v>0.28827991949218146</v>
      </c>
      <c r="F123" s="45">
        <v>3146</v>
      </c>
      <c r="G123" s="79">
        <f t="shared" si="5"/>
        <v>0.16235743407132167</v>
      </c>
    </row>
    <row r="124" spans="2:7" ht="13.5" thickBot="1">
      <c r="B124" s="47" t="s">
        <v>15</v>
      </c>
      <c r="C124" s="48">
        <v>3978</v>
      </c>
      <c r="D124" s="48">
        <v>2529</v>
      </c>
      <c r="E124" s="106">
        <f t="shared" si="4"/>
        <v>0.6357466063348416</v>
      </c>
      <c r="F124" s="48">
        <v>875</v>
      </c>
      <c r="G124" s="85">
        <f t="shared" si="5"/>
        <v>0.2199597787833082</v>
      </c>
    </row>
    <row r="125" spans="2:7" ht="13.5" thickBot="1">
      <c r="B125" s="55"/>
      <c r="C125" s="56"/>
      <c r="D125" s="56"/>
      <c r="E125" s="98"/>
      <c r="F125" s="56"/>
      <c r="G125" s="99"/>
    </row>
    <row r="126" spans="2:7" ht="12.75">
      <c r="B126" s="107" t="s">
        <v>20</v>
      </c>
      <c r="C126" s="51">
        <f>SUM(C115:C124)</f>
        <v>52438</v>
      </c>
      <c r="D126" s="51">
        <f>SUM(D115:D124)</f>
        <v>16041</v>
      </c>
      <c r="E126" s="108">
        <f>SUM(D126/C126)</f>
        <v>0.3059041153362066</v>
      </c>
      <c r="F126" s="51">
        <f>SUM(F115:F124)</f>
        <v>6264</v>
      </c>
      <c r="G126" s="91">
        <f>SUM(F126/C126)</f>
        <v>0.11945535680231893</v>
      </c>
    </row>
    <row r="127" spans="2:7" ht="13.5" thickBot="1">
      <c r="B127" s="109" t="s">
        <v>19</v>
      </c>
      <c r="C127" s="53">
        <v>1597311</v>
      </c>
      <c r="D127" s="53">
        <v>1173063</v>
      </c>
      <c r="E127" s="110">
        <f>SUM(D127/C127)</f>
        <v>0.7343986236869339</v>
      </c>
      <c r="F127" s="53">
        <v>869028</v>
      </c>
      <c r="G127" s="97">
        <f>SUM(F127/C127)</f>
        <v>0.5440568555528635</v>
      </c>
    </row>
  </sheetData>
  <mergeCells count="21">
    <mergeCell ref="B1:H1"/>
    <mergeCell ref="B2:H2"/>
    <mergeCell ref="B3:H3"/>
    <mergeCell ref="B4:B5"/>
    <mergeCell ref="C4:C5"/>
    <mergeCell ref="D4:E4"/>
    <mergeCell ref="F4:G4"/>
    <mergeCell ref="B109:G109"/>
    <mergeCell ref="B110:G110"/>
    <mergeCell ref="B111:G111"/>
    <mergeCell ref="B113:B114"/>
    <mergeCell ref="C113:C114"/>
    <mergeCell ref="D113:E113"/>
    <mergeCell ref="F113:G113"/>
    <mergeCell ref="B56:G56"/>
    <mergeCell ref="B57:G57"/>
    <mergeCell ref="B58:G58"/>
    <mergeCell ref="B60:B61"/>
    <mergeCell ref="C60:C61"/>
    <mergeCell ref="D60:E60"/>
    <mergeCell ref="F60:G60"/>
  </mergeCells>
  <printOptions horizontalCentered="1"/>
  <pageMargins left="1.21" right="0.3937007874015748" top="0.7874015748031497" bottom="0.7874015748031497" header="0.1968503937007874" footer="0.1968503937007874"/>
  <pageSetup horizontalDpi="300" verticalDpi="300" orientation="portrait" scale="55" r:id="rId2"/>
  <headerFooter alignWithMargins="0">
    <oddHeader>&amp;LProcesos Electorales en Regiones Indígenas&amp;RIFE - CIESAS</oddHeader>
    <oddFooter>&amp;C&amp;F</oddFooter>
  </headerFooter>
  <rowBreaks count="2" manualBreakCount="2">
    <brk id="55" max="255" man="1"/>
    <brk id="108" min="1" max="7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2002-07-19T00:38:21Z</cp:lastPrinted>
  <dcterms:created xsi:type="dcterms:W3CDTF">2002-07-18T23:02:28Z</dcterms:created>
  <dcterms:modified xsi:type="dcterms:W3CDTF">2002-07-19T00:38:43Z</dcterms:modified>
  <cp:category/>
  <cp:version/>
  <cp:contentType/>
  <cp:contentStatus/>
</cp:coreProperties>
</file>