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855" windowHeight="8835" tabRatio="714" activeTab="1"/>
  </bookViews>
  <sheets>
    <sheet name="PREMISAS SINALOA (18 min.)" sheetId="1" r:id="rId1"/>
    <sheet name="CAMPAÑA SINALOA (18 min.)" sheetId="2" r:id="rId2"/>
    <sheet name="PROPUESTA DE PAUTA  " sheetId="3" r:id="rId3"/>
    <sheet name="PROPUESTA DE HORARIOS" sheetId="4" r:id="rId4"/>
  </sheets>
  <definedNames>
    <definedName name="_xlnm.Print_Area" localSheetId="1">'CAMPAÑA SINALOA (18 min.)'!$A$1:$H$13</definedName>
    <definedName name="_xlnm.Print_Area" localSheetId="0">'PREMISAS SINALOA (18 min.)'!$A$1:$G$26</definedName>
  </definedNames>
  <calcPr fullCalcOnLoad="1"/>
</workbook>
</file>

<file path=xl/sharedStrings.xml><?xml version="1.0" encoding="utf-8"?>
<sst xmlns="http://schemas.openxmlformats.org/spreadsheetml/2006/main" count="3624" uniqueCount="63">
  <si>
    <t>ENTIDAD</t>
  </si>
  <si>
    <t>FASE</t>
  </si>
  <si>
    <t>DIAS</t>
  </si>
  <si>
    <t>MINUTOS</t>
  </si>
  <si>
    <t>PROMOCIONALES DIARIOS</t>
  </si>
  <si>
    <t>PROMOCIONALES PERIODO</t>
  </si>
  <si>
    <t>TOTAL</t>
  </si>
  <si>
    <t>PORCENTAJE MÍNIMO</t>
  </si>
  <si>
    <t>PARTIDOS</t>
  </si>
  <si>
    <t>PORCENTAJE DE VOTACIÓN</t>
  </si>
  <si>
    <t>PORCENTAJE CORRESPONDIENTE AL 70%</t>
  </si>
  <si>
    <t>PAN</t>
  </si>
  <si>
    <t>PRI</t>
  </si>
  <si>
    <t>PRD</t>
  </si>
  <si>
    <t>PT</t>
  </si>
  <si>
    <t>PVEM</t>
  </si>
  <si>
    <t>CONV</t>
  </si>
  <si>
    <t>PNA</t>
  </si>
  <si>
    <t>Partido o Coalición</t>
  </si>
  <si>
    <t>Promocionales que le corresponde a cada partido político
(A + C)</t>
  </si>
  <si>
    <t>Promocionales aplicando la clausula de maximización</t>
  </si>
  <si>
    <t>Fracciones de promocionales sobrantes del 30% igualitario</t>
  </si>
  <si>
    <t>Porcentaje correspondiente al 70%
(resultados de la última Elección de Diputados Locales)</t>
  </si>
  <si>
    <t>Fracciones de promocionales sobrantes del 70% proporcional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</si>
  <si>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</si>
  <si>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</si>
  <si>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</si>
  <si>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</si>
  <si>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</si>
  <si>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Convergencia</t>
  </si>
  <si>
    <t>Partido Nueva Alianza</t>
  </si>
  <si>
    <t>HORARIO</t>
  </si>
  <si>
    <t>PARTIDO</t>
  </si>
  <si>
    <t>CONTEO</t>
  </si>
  <si>
    <t>PROMOCIONALES PRECAMPAÑA</t>
  </si>
  <si>
    <t>AUT</t>
  </si>
  <si>
    <t>13:00:00 a 13:59:59</t>
  </si>
  <si>
    <t>14:00:00 a 14:59:59</t>
  </si>
  <si>
    <t>15:00:00 a 15:59:59</t>
  </si>
  <si>
    <t>16:00:00 a 16:59:59</t>
  </si>
  <si>
    <t>20:00:00 a 20:59:59</t>
  </si>
  <si>
    <t>21:00:00 a 21:59:59</t>
  </si>
  <si>
    <t>08:00:00 a 08:59:59</t>
  </si>
  <si>
    <t>09:00:00 a 09:59:59</t>
  </si>
  <si>
    <t>12:00:00 a 12:59:59</t>
  </si>
  <si>
    <t>17:00:00 a 17:59:59</t>
  </si>
  <si>
    <t>19:00:00 a 19:59:59</t>
  </si>
  <si>
    <t>Miércoles</t>
  </si>
  <si>
    <t>Jueves</t>
  </si>
  <si>
    <t>Viernes</t>
  </si>
  <si>
    <t>Sábado</t>
  </si>
  <si>
    <t>Lunes</t>
  </si>
  <si>
    <t>Martes</t>
  </si>
  <si>
    <t>Sobrante de promocionales para el Instituto:</t>
  </si>
  <si>
    <t>07:00:00 a 07:59:59</t>
  </si>
  <si>
    <t>CAMPAÑA</t>
  </si>
  <si>
    <t>PROPUESTA DE PAUTA DE CAMPAÑA LOCAL EN EL ESTADO DE SINALOA</t>
  </si>
  <si>
    <t xml:space="preserve">PROPUESTA DE PAUTA DE CAMPAÑA PARA RADIO Y  TELEVISIÓN </t>
  </si>
  <si>
    <t>PROPUESTA DE PAUTADO PARA RADIO Y TELEVISIÓN DURANTE EL PERIODO DE CAMPAÑAS ELECTORALES PARA LOS PARTIDOS POLÍTICOS</t>
  </si>
  <si>
    <t>Mayo</t>
  </si>
  <si>
    <t xml:space="preserve">Domingo </t>
  </si>
  <si>
    <t>Junio</t>
  </si>
  <si>
    <t>SINALOA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</si>
</sst>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0.0"/>
    <numFmt numFmtId="166" formatCode="[$-F400]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3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Eras Medium ITC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8"/>
      <name val="Calibri"/>
      <family val="2"/>
    </font>
    <font>
      <b/>
      <sz val="18"/>
      <color indexed="8"/>
      <name val="Eras Medium ITC"/>
      <family val="2"/>
    </font>
    <font>
      <b/>
      <sz val="14"/>
      <color indexed="8"/>
      <name val="Eras Medium ITC"/>
      <family val="2"/>
    </font>
    <font>
      <sz val="10"/>
      <name val="Eras Medium ITC"/>
      <family val="2"/>
    </font>
    <font>
      <b/>
      <sz val="8"/>
      <color indexed="8"/>
      <name val="Eras Medium ITC"/>
      <family val="2"/>
    </font>
    <font>
      <b/>
      <sz val="8.5"/>
      <color indexed="8"/>
      <name val="Arial"/>
      <family val="2"/>
    </font>
    <font>
      <b/>
      <sz val="10"/>
      <color indexed="8"/>
      <name val="Eras Medium ITC"/>
      <family val="2"/>
    </font>
    <font>
      <sz val="9"/>
      <name val="Eras Medium ITC"/>
      <family val="2"/>
    </font>
    <font>
      <sz val="10"/>
      <color indexed="9"/>
      <name val="Eras Medium ITC"/>
      <family val="2"/>
    </font>
    <font>
      <b/>
      <sz val="12"/>
      <color indexed="8"/>
      <name val="Eras Medium ITC"/>
      <family val="0"/>
    </font>
    <font>
      <b/>
      <sz val="14"/>
      <name val="Calibri"/>
      <family val="2"/>
    </font>
    <font>
      <u val="single"/>
      <sz val="14.3"/>
      <color indexed="12"/>
      <name val="Calibri"/>
      <family val="2"/>
    </font>
    <font>
      <u val="single"/>
      <sz val="14.3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10" fillId="35" borderId="1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65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 horizontal="right" vertical="center" wrapText="1"/>
    </xf>
    <xf numFmtId="0" fontId="10" fillId="35" borderId="11" xfId="0" applyFont="1" applyFill="1" applyBorder="1" applyAlignment="1">
      <alignment horizontal="center" vertical="center"/>
    </xf>
    <xf numFmtId="0" fontId="6" fillId="0" borderId="10" xfId="54" applyNumberFormat="1" applyFont="1" applyFill="1" applyBorder="1" applyAlignment="1" applyProtection="1">
      <alignment horizontal="center"/>
      <protection/>
    </xf>
    <xf numFmtId="0" fontId="8" fillId="36" borderId="10" xfId="54" applyNumberFormat="1" applyFont="1" applyFill="1" applyBorder="1" applyAlignment="1" applyProtection="1">
      <alignment horizontal="center"/>
      <protection/>
    </xf>
    <xf numFmtId="0" fontId="7" fillId="37" borderId="10" xfId="54" applyNumberFormat="1" applyFont="1" applyFill="1" applyBorder="1" applyAlignment="1" applyProtection="1">
      <alignment horizontal="center"/>
      <protection/>
    </xf>
    <xf numFmtId="0" fontId="5" fillId="38" borderId="10" xfId="54" applyNumberFormat="1" applyFont="1" applyFill="1" applyBorder="1" applyAlignment="1" applyProtection="1">
      <alignment horizontal="center"/>
      <protection/>
    </xf>
    <xf numFmtId="0" fontId="7" fillId="39" borderId="10" xfId="54" applyNumberFormat="1" applyFont="1" applyFill="1" applyBorder="1" applyAlignment="1" applyProtection="1">
      <alignment horizontal="center"/>
      <protection/>
    </xf>
    <xf numFmtId="0" fontId="5" fillId="40" borderId="10" xfId="54" applyNumberFormat="1" applyFont="1" applyFill="1" applyBorder="1" applyAlignment="1" applyProtection="1">
      <alignment horizontal="center"/>
      <protection/>
    </xf>
    <xf numFmtId="0" fontId="7" fillId="41" borderId="10" xfId="54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12" fillId="0" borderId="0" xfId="0" applyFont="1" applyAlignment="1">
      <alignment/>
    </xf>
    <xf numFmtId="0" fontId="9" fillId="42" borderId="10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3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4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/>
    </xf>
    <xf numFmtId="0" fontId="25" fillId="0" borderId="0" xfId="0" applyFont="1" applyAlignment="1">
      <alignment/>
    </xf>
    <xf numFmtId="164" fontId="20" fillId="0" borderId="0" xfId="0" applyNumberFormat="1" applyFont="1" applyAlignment="1">
      <alignment/>
    </xf>
    <xf numFmtId="0" fontId="0" fillId="34" borderId="12" xfId="0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164" fontId="13" fillId="0" borderId="13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10" fillId="35" borderId="15" xfId="0" applyFont="1" applyFill="1" applyBorder="1" applyAlignment="1">
      <alignment horizontal="center" vertical="center"/>
    </xf>
    <xf numFmtId="0" fontId="10" fillId="35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5" borderId="17" xfId="0" applyFont="1" applyFill="1" applyBorder="1" applyAlignment="1">
      <alignment horizontal="center" vertical="center"/>
    </xf>
    <xf numFmtId="0" fontId="10" fillId="35" borderId="18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9" fontId="2" fillId="34" borderId="12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6" fillId="33" borderId="17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center" vertical="center"/>
    </xf>
    <xf numFmtId="0" fontId="15" fillId="33" borderId="17" xfId="0" applyFont="1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5" fillId="33" borderId="20" xfId="0" applyFont="1" applyFill="1" applyBorder="1" applyAlignment="1">
      <alignment horizontal="center"/>
    </xf>
    <xf numFmtId="0" fontId="27" fillId="0" borderId="21" xfId="0" applyNumberFormat="1" applyFont="1" applyFill="1" applyBorder="1" applyAlignment="1" applyProtection="1">
      <alignment horizontal="left"/>
      <protection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>
      <alignment horizontal="center" vertical="center" wrapText="1" shrinkToFit="1"/>
    </xf>
    <xf numFmtId="0" fontId="22" fillId="0" borderId="22" xfId="55" applyFont="1" applyFill="1" applyBorder="1" applyAlignment="1">
      <alignment horizontal="center" vertical="center" wrapText="1"/>
      <protection/>
    </xf>
    <xf numFmtId="0" fontId="22" fillId="0" borderId="23" xfId="55" applyFont="1" applyFill="1" applyBorder="1" applyAlignment="1">
      <alignment horizontal="center" vertical="center" wrapText="1"/>
      <protection/>
    </xf>
    <xf numFmtId="0" fontId="22" fillId="0" borderId="12" xfId="55" applyFont="1" applyFill="1" applyBorder="1" applyAlignment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_CON HORARIO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view="pageBreakPreview" zoomScale="130" zoomScaleNormal="90" zoomScaleSheetLayoutView="130" zoomScalePageLayoutView="0" workbookViewId="0" topLeftCell="A1">
      <selection activeCell="C3" sqref="C3"/>
    </sheetView>
  </sheetViews>
  <sheetFormatPr defaultColWidth="11.421875" defaultRowHeight="15"/>
  <cols>
    <col min="1" max="1" width="3.140625" style="8" customWidth="1"/>
    <col min="2" max="2" width="11.00390625" style="0" bestFit="1" customWidth="1"/>
    <col min="3" max="3" width="15.57421875" style="0" customWidth="1"/>
    <col min="4" max="4" width="6.421875" style="0" customWidth="1"/>
    <col min="5" max="5" width="18.8515625" style="0" customWidth="1"/>
    <col min="6" max="6" width="18.140625" style="0" customWidth="1"/>
    <col min="7" max="7" width="20.57421875" style="0" customWidth="1"/>
  </cols>
  <sheetData>
    <row r="2" spans="2:7" ht="15">
      <c r="B2" s="1" t="s">
        <v>0</v>
      </c>
      <c r="C2" s="2" t="s">
        <v>62</v>
      </c>
      <c r="E2" s="59"/>
      <c r="F2" s="59"/>
      <c r="G2" s="59"/>
    </row>
    <row r="4" spans="2:7" ht="14.25" customHeight="1">
      <c r="B4" s="50" t="s">
        <v>1</v>
      </c>
      <c r="C4" s="60"/>
      <c r="D4" s="61" t="s">
        <v>55</v>
      </c>
      <c r="E4" s="61"/>
      <c r="F4" s="61"/>
      <c r="G4" s="61"/>
    </row>
    <row r="5" spans="2:7" ht="30">
      <c r="B5" s="50"/>
      <c r="C5" s="60"/>
      <c r="D5" s="4" t="s">
        <v>2</v>
      </c>
      <c r="E5" s="4" t="s">
        <v>3</v>
      </c>
      <c r="F5" s="4" t="s">
        <v>4</v>
      </c>
      <c r="G5" s="4" t="s">
        <v>5</v>
      </c>
    </row>
    <row r="6" spans="2:7" ht="15">
      <c r="B6" s="60" t="s">
        <v>55</v>
      </c>
      <c r="C6" s="60"/>
      <c r="D6" s="20">
        <v>48</v>
      </c>
      <c r="E6" s="20">
        <v>18</v>
      </c>
      <c r="F6" s="20">
        <f>E6*2</f>
        <v>36</v>
      </c>
      <c r="G6" s="20">
        <f>D6*F6</f>
        <v>1728</v>
      </c>
    </row>
    <row r="7" spans="2:7" ht="15">
      <c r="B7" s="62"/>
      <c r="C7" s="62"/>
      <c r="D7" s="18"/>
      <c r="E7" s="19"/>
      <c r="F7" s="18"/>
      <c r="G7" s="18"/>
    </row>
    <row r="8" spans="2:7" ht="15">
      <c r="B8" s="62"/>
      <c r="C8" s="62"/>
      <c r="D8" s="18"/>
      <c r="E8" s="18"/>
      <c r="F8" s="18"/>
      <c r="G8" s="18"/>
    </row>
    <row r="9" spans="2:7" ht="15">
      <c r="B9" s="50" t="s">
        <v>6</v>
      </c>
      <c r="C9" s="50"/>
      <c r="D9" s="3"/>
      <c r="E9" s="20">
        <f>SUM(E6:E8)</f>
        <v>18</v>
      </c>
      <c r="F9" s="20">
        <f>SUM(F6:F8)</f>
        <v>36</v>
      </c>
      <c r="G9" s="20">
        <f>SUM(G6:G8)</f>
        <v>1728</v>
      </c>
    </row>
    <row r="11" spans="2:4" ht="15">
      <c r="B11" s="63" t="s">
        <v>7</v>
      </c>
      <c r="C11" s="64"/>
      <c r="D11" s="2">
        <v>2</v>
      </c>
    </row>
    <row r="13" spans="2:6" ht="50.25" customHeight="1">
      <c r="B13" s="5" t="s">
        <v>8</v>
      </c>
      <c r="C13" s="50" t="s">
        <v>9</v>
      </c>
      <c r="D13" s="50"/>
      <c r="E13" s="4" t="s">
        <v>10</v>
      </c>
      <c r="F13" s="4" t="s">
        <v>34</v>
      </c>
    </row>
    <row r="14" spans="2:6" ht="15">
      <c r="B14" s="6" t="s">
        <v>11</v>
      </c>
      <c r="C14" s="51">
        <v>37.0302</v>
      </c>
      <c r="D14" s="52"/>
      <c r="E14" s="28">
        <f>IF(C14&gt;=D11,(C14*100)/SUMIF(C14:D20,CONCATENATE("&gt;=",D11)),0)</f>
        <v>38.53872116246226</v>
      </c>
      <c r="F14" s="2">
        <f>'CAMPAÑA SINALOA (18 min.)'!H5</f>
        <v>539</v>
      </c>
    </row>
    <row r="15" spans="2:6" ht="15">
      <c r="B15" s="6" t="s">
        <v>12</v>
      </c>
      <c r="C15" s="51">
        <v>44.398</v>
      </c>
      <c r="D15" s="52"/>
      <c r="E15" s="28">
        <f>IF(C15&gt;=D11,(C15*100)/SUMIF(C14:D20,CONCATENATE("&gt;=",D11)),0)</f>
        <v>46.206667589454</v>
      </c>
      <c r="F15" s="2">
        <f>'CAMPAÑA SINALOA (18 min.)'!H6</f>
        <v>632</v>
      </c>
    </row>
    <row r="16" spans="2:6" ht="15">
      <c r="B16" s="6" t="s">
        <v>13</v>
      </c>
      <c r="C16" s="51">
        <v>7.4775</v>
      </c>
      <c r="D16" s="52"/>
      <c r="E16" s="28">
        <f>IF(C16&gt;=D11,(C16*100)/SUMIF(C14:D20,CONCATENATE("&gt;=",D11)),0)</f>
        <v>7.782115340784321</v>
      </c>
      <c r="F16" s="2">
        <f>'CAMPAÑA SINALOA (18 min.)'!H7</f>
        <v>168</v>
      </c>
    </row>
    <row r="17" spans="2:6" ht="15">
      <c r="B17" s="6" t="s">
        <v>14</v>
      </c>
      <c r="C17" s="51">
        <v>1.8195</v>
      </c>
      <c r="D17" s="52"/>
      <c r="E17" s="28">
        <f>IF(C17&gt;=D11,(C17*100)/SUMIF(C14:D20,CONCATENATE("&gt;=",D11)),0)</f>
        <v>0</v>
      </c>
      <c r="F17" s="2">
        <f>'CAMPAÑA SINALOA (18 min.)'!H8</f>
        <v>74</v>
      </c>
    </row>
    <row r="18" spans="2:6" ht="15">
      <c r="B18" s="6" t="s">
        <v>15</v>
      </c>
      <c r="C18" s="53">
        <v>1.3841</v>
      </c>
      <c r="D18" s="54"/>
      <c r="E18" s="28">
        <f>IF(C18&gt;=D11,(C18*100)/SUMIF(C14:D20,CONCATENATE("&gt;=",D11)),0)</f>
        <v>0</v>
      </c>
      <c r="F18" s="2">
        <f>'CAMPAÑA SINALOA (18 min.)'!H9</f>
        <v>74</v>
      </c>
    </row>
    <row r="19" spans="2:6" ht="15">
      <c r="B19" s="6" t="s">
        <v>16</v>
      </c>
      <c r="C19" s="51">
        <v>0.7107</v>
      </c>
      <c r="D19" s="52"/>
      <c r="E19" s="28">
        <f>IF(C19&gt;=D11,(C19*100)/SUMIF(C14:D20,CONCATENATE("&gt;=",D11)),0)</f>
        <v>0</v>
      </c>
      <c r="F19" s="2">
        <f>'CAMPAÑA SINALOA (18 min.)'!H10</f>
        <v>74</v>
      </c>
    </row>
    <row r="20" spans="2:6" ht="15">
      <c r="B20" s="6" t="s">
        <v>17</v>
      </c>
      <c r="C20" s="51">
        <v>7.18</v>
      </c>
      <c r="D20" s="52"/>
      <c r="E20" s="28">
        <f>IF(C20&gt;=D11,(C20*100)/SUMIF(C14:D20,CONCATENATE("&gt;=",D11)),0)</f>
        <v>7.472495907299421</v>
      </c>
      <c r="F20" s="2">
        <f>'CAMPAÑA SINALOA (18 min.)'!H11</f>
        <v>164</v>
      </c>
    </row>
    <row r="21" spans="2:6" ht="15">
      <c r="B21" s="1" t="s">
        <v>6</v>
      </c>
      <c r="C21" s="58">
        <f>SUM(C14:C20)</f>
        <v>100.00000000000003</v>
      </c>
      <c r="D21" s="58"/>
      <c r="E21" s="28">
        <f>SUM(E14:E20)</f>
        <v>100</v>
      </c>
      <c r="F21" s="2">
        <f>SUM(F14:F20)</f>
        <v>1725</v>
      </c>
    </row>
    <row r="22" ht="15">
      <c r="G22" s="7"/>
    </row>
    <row r="23" spans="2:7" ht="15" customHeight="1">
      <c r="B23" s="57"/>
      <c r="C23" s="57"/>
      <c r="D23" s="57"/>
      <c r="E23" s="57"/>
      <c r="G23" s="7"/>
    </row>
    <row r="24" ht="15.75" thickBot="1">
      <c r="G24" s="7"/>
    </row>
    <row r="25" spans="2:6" ht="15.75" thickBot="1">
      <c r="B25" s="55" t="s">
        <v>53</v>
      </c>
      <c r="C25" s="56"/>
      <c r="D25" s="56"/>
      <c r="E25" s="56"/>
      <c r="F25" s="29">
        <f>G9-F21</f>
        <v>3</v>
      </c>
    </row>
  </sheetData>
  <sheetProtection/>
  <mergeCells count="19">
    <mergeCell ref="E2:G2"/>
    <mergeCell ref="B4:C5"/>
    <mergeCell ref="D4:G4"/>
    <mergeCell ref="B6:C6"/>
    <mergeCell ref="B7:C7"/>
    <mergeCell ref="C16:D16"/>
    <mergeCell ref="B8:C8"/>
    <mergeCell ref="B9:C9"/>
    <mergeCell ref="B11:C11"/>
    <mergeCell ref="C13:D13"/>
    <mergeCell ref="C15:D15"/>
    <mergeCell ref="C14:D14"/>
    <mergeCell ref="C17:D17"/>
    <mergeCell ref="C18:D18"/>
    <mergeCell ref="B25:E25"/>
    <mergeCell ref="B23:E23"/>
    <mergeCell ref="C20:D20"/>
    <mergeCell ref="C21:D21"/>
    <mergeCell ref="C19:D1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88" r:id="rId1"/>
  <ignoredErrors>
    <ignoredError sqref="F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="110" zoomScaleNormal="110" zoomScalePageLayoutView="0" workbookViewId="0" topLeftCell="A1">
      <pane xSplit="1" topLeftCell="B1" activePane="topRight" state="frozen"/>
      <selection pane="topLeft" activeCell="A4" sqref="A4"/>
      <selection pane="topRight" activeCell="D7" sqref="D7"/>
    </sheetView>
  </sheetViews>
  <sheetFormatPr defaultColWidth="11.421875" defaultRowHeight="15"/>
  <cols>
    <col min="1" max="1" width="23.00390625" style="9" customWidth="1"/>
    <col min="2" max="4" width="20.00390625" style="9" customWidth="1"/>
    <col min="5" max="5" width="30.8515625" style="9" bestFit="1" customWidth="1"/>
    <col min="6" max="6" width="26.7109375" style="9" bestFit="1" customWidth="1"/>
    <col min="7" max="7" width="15.8515625" style="9" customWidth="1"/>
    <col min="8" max="8" width="16.421875" style="9" customWidth="1"/>
    <col min="9" max="16384" width="11.421875" style="9" customWidth="1"/>
  </cols>
  <sheetData>
    <row r="2" spans="1:8" ht="42.75" customHeight="1">
      <c r="A2" s="67" t="str">
        <f>CONCATENATE("
CALCULO DE DISTRIBUCIÓN DE LOS MENSAJES DE CAMPAÑA PARA EL PROCESO ELECTORAL ",'PREMISAS SINALOA (18 min.)'!C2)</f>
        <v>
CALCULO DE DISTRIBUCIÓN DE LOS MENSAJES DE CAMPAÑA PARA EL PROCESO ELECTORAL SINALOA</v>
      </c>
      <c r="B2" s="67"/>
      <c r="C2" s="67"/>
      <c r="D2" s="67"/>
      <c r="E2" s="67"/>
      <c r="F2" s="67"/>
      <c r="G2" s="67"/>
      <c r="H2" s="67"/>
    </row>
    <row r="3" spans="1:8" ht="32.25" customHeight="1">
      <c r="A3" s="68" t="s">
        <v>18</v>
      </c>
      <c r="B3" s="70" t="str">
        <f>CONCATENATE("DURACIÓN: ",'PREMISAS SINALOA (18 min.)'!D6," DÍAS
TOTAL DE PROMOCIONALES DE 30 SEGUNDOS EN CADA ESTACIÓN DE RADIO O CANAL DE TELEVISIÓN:  ",('PREMISAS SINALOA (18 min.)'!G6)," Promocionales")</f>
        <v>DURACIÓN: 48 DÍAS
TOTAL DE PROMOCIONALES DE 30 SEGUNDOS EN CADA ESTACIÓN DE RADIO O CANAL DE TELEVISIÓN:  1728 Promocionales</v>
      </c>
      <c r="C3" s="70"/>
      <c r="D3" s="70"/>
      <c r="E3" s="70"/>
      <c r="F3" s="70"/>
      <c r="G3" s="68" t="s">
        <v>19</v>
      </c>
      <c r="H3" s="68" t="s">
        <v>20</v>
      </c>
    </row>
    <row r="4" spans="1:8" ht="108.75" customHeight="1">
      <c r="A4" s="69"/>
      <c r="B4" s="10" t="str">
        <f>CONCATENATE(('PREMISAS SINALOA (18 min.)'!G6)*0.3," promocionales (30%)
 Se distribuyen de manera igualitaria entre el número de partidos contendientes
(A)")</f>
        <v>518.4 promocionales (30%)
 Se distribuyen de manera igualitaria entre el número de partidos contendientes
(A)</v>
      </c>
      <c r="C4" s="10" t="s">
        <v>21</v>
      </c>
      <c r="D4" s="10" t="s">
        <v>22</v>
      </c>
      <c r="E4" s="10" t="str">
        <f>CONCATENATE(('PREMISAS SINALOA (18 min.)'!G6)*0.7," promocionales 
(70% Distribución Proporcional)
% Fuerza Electoral de los partidos con Representación en el Congreso 
(C) ")</f>
        <v>1209.6 promocionales 
(70% Distribución Proporcional)
% Fuerza Electoral de los partidos con Representación en el Congreso 
(C) </v>
      </c>
      <c r="F4" s="10" t="s">
        <v>23</v>
      </c>
      <c r="G4" s="69"/>
      <c r="H4" s="69"/>
    </row>
    <row r="5" spans="1:9" ht="27.75" customHeight="1">
      <c r="A5" s="6" t="s">
        <v>24</v>
      </c>
      <c r="B5" s="11">
        <f>TRUNC(TRUNC(('PREMISAS SINALOA (18 min.)'!G6)*0.3)/COUNTA(A5:A11))</f>
        <v>74</v>
      </c>
      <c r="C5" s="12">
        <f>TRUNC(('PREMISAS SINALOA (18 min.)'!G6)*0.3)/COUNTA(A5:A11)-TRUNC(TRUNC(('PREMISAS SINALOA (18 min.)'!G6)*0.3)/COUNTA(A5:A11))</f>
        <v>0</v>
      </c>
      <c r="D5" s="12">
        <f>'PREMISAS SINALOA (18 min.)'!E14</f>
        <v>38.53872116246226</v>
      </c>
      <c r="E5" s="11">
        <f>TRUNC((D5*TRUNC(('PREMISAS SINALOA (18 min.)'!G6)*0.7))/100,0)</f>
        <v>465</v>
      </c>
      <c r="F5" s="13">
        <f>(((D5*TRUNC(('PREMISAS SINALOA (18 min.)'!G6)*0.7))/100)-TRUNC((D5*TRUNC(('PREMISAS SINALOA (18 min.)'!G6)*0.7))/100))</f>
        <v>0.9331388541687033</v>
      </c>
      <c r="G5" s="11">
        <f aca="true" t="shared" si="0" ref="G5:G11">SUM(B5,E5)</f>
        <v>539</v>
      </c>
      <c r="H5" s="11">
        <f>IF((C12+F12+('PREMISAS SINALOA (18 min.)'!G6-(TRUNC('PREMISAS SINALOA (18 min.)'!G6*0.3)+TRUNC('PREMISAS SINALOA (18 min.)'!G6*0.7))))&gt;=COUNTA(A5:A11),G5+1,G5)</f>
        <v>539</v>
      </c>
      <c r="I5" s="27"/>
    </row>
    <row r="6" spans="1:9" ht="27.75" customHeight="1">
      <c r="A6" s="6" t="s">
        <v>25</v>
      </c>
      <c r="B6" s="11">
        <f>TRUNC(TRUNC(('PREMISAS SINALOA (18 min.)'!G6)*0.3)/COUNTA(A5:A11))</f>
        <v>74</v>
      </c>
      <c r="C6" s="12">
        <f>TRUNC(('PREMISAS SINALOA (18 min.)'!G6)*0.3)/COUNTA(A5:A11)-TRUNC(TRUNC(('PREMISAS SINALOA (18 min.)'!G6)*0.3)/COUNTA(A5:A11))</f>
        <v>0</v>
      </c>
      <c r="D6" s="12">
        <f>'PREMISAS SINALOA (18 min.)'!E15</f>
        <v>46.206667589454</v>
      </c>
      <c r="E6" s="11">
        <f>TRUNC((D6*TRUNC(('PREMISAS SINALOA (18 min.)'!G6)*0.7))/100,0)</f>
        <v>558</v>
      </c>
      <c r="F6" s="13">
        <f>(((D6*TRUNC(('PREMISAS SINALOA (18 min.)'!G6)*0.7))/100)-TRUNC((D6*TRUNC(('PREMISAS SINALOA (18 min.)'!G6)*0.7))/100))</f>
        <v>0.6386111564988823</v>
      </c>
      <c r="G6" s="11">
        <f t="shared" si="0"/>
        <v>632</v>
      </c>
      <c r="H6" s="11">
        <f>IF((C12+F12+('PREMISAS SINALOA (18 min.)'!G6-(TRUNC('PREMISAS SINALOA (18 min.)'!G6*0.3)+TRUNC('PREMISAS SINALOA (18 min.)'!G6*0.7))))&gt;=COUNTA(A5:A11),G6+1,G6)</f>
        <v>632</v>
      </c>
      <c r="I6" s="27"/>
    </row>
    <row r="7" spans="1:9" ht="27.75" customHeight="1">
      <c r="A7" s="6" t="s">
        <v>26</v>
      </c>
      <c r="B7" s="11">
        <f>TRUNC(TRUNC(('PREMISAS SINALOA (18 min.)'!G6)*0.3)/COUNTA(A5:A11))</f>
        <v>74</v>
      </c>
      <c r="C7" s="12">
        <f>TRUNC(('PREMISAS SINALOA (18 min.)'!G6)*0.3)/COUNTA(A5:A11)-TRUNC(TRUNC(('PREMISAS SINALOA (18 min.)'!G6)*0.3)/COUNTA(A5:A11))</f>
        <v>0</v>
      </c>
      <c r="D7" s="12">
        <f>'PREMISAS SINALOA (18 min.)'!E16</f>
        <v>7.782115340784321</v>
      </c>
      <c r="E7" s="11">
        <f>TRUNC((D7*TRUNC(('PREMISAS SINALOA (18 min.)'!G6)*0.7))/100,0)</f>
        <v>94</v>
      </c>
      <c r="F7" s="13">
        <f>(((D7*TRUNC(('PREMISAS SINALOA (18 min.)'!G6)*0.7))/100)-TRUNC((D7*TRUNC(('PREMISAS SINALOA (18 min.)'!G6)*0.7))/100))</f>
        <v>0.085774470082427</v>
      </c>
      <c r="G7" s="11">
        <f t="shared" si="0"/>
        <v>168</v>
      </c>
      <c r="H7" s="11">
        <f>IF((C12+F12+('PREMISAS SINALOA (18 min.)'!G6-(TRUNC('PREMISAS SINALOA (18 min.)'!G6*0.3)+TRUNC('PREMISAS SINALOA (18 min.)'!G6*0.7))))&gt;=COUNTA(A5:A11),G7+1,G7)</f>
        <v>168</v>
      </c>
      <c r="I7" s="27"/>
    </row>
    <row r="8" spans="1:9" ht="27.75" customHeight="1">
      <c r="A8" s="6" t="s">
        <v>27</v>
      </c>
      <c r="B8" s="11">
        <f>TRUNC(TRUNC(('PREMISAS SINALOA (18 min.)'!G6)*0.3)/COUNTA(A5:A11))</f>
        <v>74</v>
      </c>
      <c r="C8" s="12">
        <f>TRUNC(('PREMISAS SINALOA (18 min.)'!G6)*0.3)/COUNTA(A5:A11)-TRUNC(TRUNC(('PREMISAS SINALOA (18 min.)'!G6)*0.3)/COUNTA(A5:A11))</f>
        <v>0</v>
      </c>
      <c r="D8" s="12">
        <f>'PREMISAS SINALOA (18 min.)'!E17</f>
        <v>0</v>
      </c>
      <c r="E8" s="11">
        <f>TRUNC((D8*TRUNC(('PREMISAS SINALOA (18 min.)'!G6)*0.7))/100,0)</f>
        <v>0</v>
      </c>
      <c r="F8" s="13">
        <f>(((D8*TRUNC(('PREMISAS SINALOA (18 min.)'!G6)*0.7))/100)-TRUNC((D8*TRUNC(('PREMISAS SINALOA (18 min.)'!G6)*0.7))/100))</f>
        <v>0</v>
      </c>
      <c r="G8" s="11">
        <f t="shared" si="0"/>
        <v>74</v>
      </c>
      <c r="H8" s="11">
        <f>IF((C12+F12+('PREMISAS SINALOA (18 min.)'!G6-(TRUNC('PREMISAS SINALOA (18 min.)'!G6*0.3)+TRUNC('PREMISAS SINALOA (18 min.)'!G6*0.7))))&gt;=COUNTA(A5:A11),G8+1,G8)</f>
        <v>74</v>
      </c>
      <c r="I8" s="27"/>
    </row>
    <row r="9" spans="1:9" ht="27.75" customHeight="1">
      <c r="A9" s="6" t="s">
        <v>28</v>
      </c>
      <c r="B9" s="11">
        <f>TRUNC(TRUNC(('PREMISAS SINALOA (18 min.)'!G6)*0.3)/COUNTA(A5:A11))</f>
        <v>74</v>
      </c>
      <c r="C9" s="12">
        <f>TRUNC(('PREMISAS SINALOA (18 min.)'!G6)*0.3)/COUNTA(A5:A11)-TRUNC(TRUNC(('PREMISAS SINALOA (18 min.)'!G6)*0.3)/COUNTA(A5:A11))</f>
        <v>0</v>
      </c>
      <c r="D9" s="12">
        <f>'PREMISAS SINALOA (18 min.)'!E18</f>
        <v>0</v>
      </c>
      <c r="E9" s="11">
        <f>TRUNC((D9*TRUNC(('PREMISAS SINALOA (18 min.)'!G6)*0.7))/100,0)</f>
        <v>0</v>
      </c>
      <c r="F9" s="13">
        <f>(((D9*TRUNC(('PREMISAS SINALOA (18 min.)'!G6)*0.7))/100)-TRUNC((D9*TRUNC(('PREMISAS SINALOA (18 min.)'!G6)*0.7))/100))</f>
        <v>0</v>
      </c>
      <c r="G9" s="11">
        <f t="shared" si="0"/>
        <v>74</v>
      </c>
      <c r="H9" s="11">
        <f>IF((C12+F12+('PREMISAS SINALOA (18 min.)'!G6-(TRUNC('PREMISAS SINALOA (18 min.)'!G6*0.3)+TRUNC('PREMISAS SINALOA (18 min.)'!G6*0.7))))&gt;=COUNTA(A5:A11),G9+1,G9)</f>
        <v>74</v>
      </c>
      <c r="I9" s="27"/>
    </row>
    <row r="10" spans="1:9" ht="27.75" customHeight="1">
      <c r="A10" s="6" t="s">
        <v>29</v>
      </c>
      <c r="B10" s="11">
        <f>TRUNC(TRUNC(('PREMISAS SINALOA (18 min.)'!G6)*0.3)/COUNTA(A5:A11))</f>
        <v>74</v>
      </c>
      <c r="C10" s="12">
        <f>TRUNC(('PREMISAS SINALOA (18 min.)'!G6)*0.3)/COUNTA(A5:A11)-TRUNC(TRUNC(('PREMISAS SINALOA (18 min.)'!G6)*0.3)/COUNTA(A5:A11))</f>
        <v>0</v>
      </c>
      <c r="D10" s="12">
        <f>'PREMISAS SINALOA (18 min.)'!E19</f>
        <v>0</v>
      </c>
      <c r="E10" s="11">
        <f>TRUNC((D10*TRUNC(('PREMISAS SINALOA (18 min.)'!G6)*0.7))/100,0)</f>
        <v>0</v>
      </c>
      <c r="F10" s="13">
        <f>(((D10*TRUNC(('PREMISAS SINALOA (18 min.)'!G6)*0.7))/100)-TRUNC((D10*TRUNC(('PREMISAS SINALOA (18 min.)'!G6)*0.7))/100))</f>
        <v>0</v>
      </c>
      <c r="G10" s="11">
        <f t="shared" si="0"/>
        <v>74</v>
      </c>
      <c r="H10" s="11">
        <f>IF((C12+F12+('PREMISAS SINALOA (18 min.)'!G6-(TRUNC('PREMISAS SINALOA (18 min.)'!G6*0.3)+TRUNC('PREMISAS SINALOA (18 min.)'!G6*0.7))))&gt;=COUNTA(A5:A11),G10+1,G10)</f>
        <v>74</v>
      </c>
      <c r="I10" s="27"/>
    </row>
    <row r="11" spans="1:9" ht="27.75" customHeight="1">
      <c r="A11" s="6" t="s">
        <v>30</v>
      </c>
      <c r="B11" s="11">
        <f>TRUNC(TRUNC(('PREMISAS SINALOA (18 min.)'!G6)*0.3)/COUNTA(A5:A11))</f>
        <v>74</v>
      </c>
      <c r="C11" s="12">
        <f>TRUNC(('PREMISAS SINALOA (18 min.)'!G6)*0.3)/COUNTA(A5:A11)-TRUNC(TRUNC(('PREMISAS SINALOA (18 min.)'!G6)*0.3)/COUNTA(A5:A11))</f>
        <v>0</v>
      </c>
      <c r="D11" s="12">
        <f>'PREMISAS SINALOA (18 min.)'!E20</f>
        <v>7.472495907299421</v>
      </c>
      <c r="E11" s="11">
        <f>TRUNC((D11*TRUNC(('PREMISAS SINALOA (18 min.)'!G6)*0.7))/100,0)</f>
        <v>90</v>
      </c>
      <c r="F11" s="13">
        <f>(((D11*TRUNC(('PREMISAS SINALOA (18 min.)'!G6)*0.7))/100)-TRUNC((D11*TRUNC(('PREMISAS SINALOA (18 min.)'!G6)*0.7))/100))</f>
        <v>0.3424755192500015</v>
      </c>
      <c r="G11" s="11">
        <f t="shared" si="0"/>
        <v>164</v>
      </c>
      <c r="H11" s="11">
        <f>IF((C12+F12+('PREMISAS SINALOA (18 min.)'!G6-(TRUNC('PREMISAS SINALOA (18 min.)'!G6*0.3)+TRUNC('PREMISAS SINALOA (18 min.)'!G6*0.7))))&gt;=COUNTA(A5:A11),G11+1,G11)</f>
        <v>164</v>
      </c>
      <c r="I11" s="27"/>
    </row>
    <row r="12" spans="1:9" ht="23.25" customHeight="1">
      <c r="A12" s="14" t="s">
        <v>6</v>
      </c>
      <c r="B12" s="15">
        <f aca="true" t="shared" si="1" ref="B12:H12">SUM(B5:B11)</f>
        <v>518</v>
      </c>
      <c r="C12" s="16">
        <f t="shared" si="1"/>
        <v>0</v>
      </c>
      <c r="D12" s="16">
        <f t="shared" si="1"/>
        <v>100</v>
      </c>
      <c r="E12" s="15">
        <f t="shared" si="1"/>
        <v>1207</v>
      </c>
      <c r="F12" s="17">
        <f t="shared" si="1"/>
        <v>2.000000000000014</v>
      </c>
      <c r="G12" s="15">
        <f t="shared" si="1"/>
        <v>1725</v>
      </c>
      <c r="H12" s="15">
        <f t="shared" si="1"/>
        <v>1725</v>
      </c>
      <c r="I12" s="27"/>
    </row>
    <row r="14" ht="13.5" thickBot="1"/>
    <row r="15" spans="1:4" ht="15.75" thickBot="1">
      <c r="A15" s="65" t="s">
        <v>53</v>
      </c>
      <c r="B15" s="66"/>
      <c r="C15" s="23">
        <f>'PREMISAS SINALOA (18 min.)'!F25</f>
        <v>3</v>
      </c>
      <c r="D15" s="24"/>
    </row>
  </sheetData>
  <sheetProtection/>
  <mergeCells count="6">
    <mergeCell ref="A15:B15"/>
    <mergeCell ref="A2:H2"/>
    <mergeCell ref="A3:A4"/>
    <mergeCell ref="B3:F3"/>
    <mergeCell ref="G3:G4"/>
    <mergeCell ref="H3:H4"/>
  </mergeCells>
  <printOptions horizontalCentered="1"/>
  <pageMargins left="0.3937007874015748" right="0.3937007874015748" top="0.7874015748031497" bottom="0.3937007874015748" header="0.31496062992125984" footer="0.31496062992125984"/>
  <pageSetup horizontalDpi="600" verticalDpi="600" orientation="landscape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W52"/>
  <sheetViews>
    <sheetView zoomScale="55" zoomScaleNormal="55" zoomScalePageLayoutView="0" workbookViewId="0" topLeftCell="L1">
      <selection activeCell="B7" sqref="B7:AW42"/>
    </sheetView>
  </sheetViews>
  <sheetFormatPr defaultColWidth="11.421875" defaultRowHeight="15"/>
  <cols>
    <col min="2" max="2" width="8.8515625" style="0" customWidth="1"/>
    <col min="3" max="3" width="8.57421875" style="0" customWidth="1"/>
    <col min="4" max="4" width="8.28125" style="0" customWidth="1"/>
    <col min="5" max="5" width="9.7109375" style="0" customWidth="1"/>
    <col min="6" max="6" width="9.57421875" style="0" customWidth="1"/>
    <col min="7" max="8" width="8.57421875" style="0" customWidth="1"/>
    <col min="9" max="9" width="9.7109375" style="0" customWidth="1"/>
    <col min="10" max="10" width="9.28125" style="0" customWidth="1"/>
    <col min="11" max="11" width="7.8515625" style="0" customWidth="1"/>
    <col min="12" max="12" width="9.28125" style="0" customWidth="1"/>
    <col min="13" max="13" width="9.140625" style="0" customWidth="1"/>
    <col min="14" max="14" width="8.8515625" style="0" customWidth="1"/>
    <col min="15" max="15" width="8.57421875" style="0" customWidth="1"/>
    <col min="16" max="16" width="10.00390625" style="0" customWidth="1"/>
    <col min="17" max="17" width="9.00390625" style="0" customWidth="1"/>
    <col min="18" max="46" width="7.7109375" style="0" customWidth="1"/>
    <col min="47" max="47" width="8.28125" style="0" customWidth="1"/>
    <col min="48" max="48" width="8.57421875" style="0" customWidth="1"/>
    <col min="49" max="49" width="9.57421875" style="0" customWidth="1"/>
  </cols>
  <sheetData>
    <row r="1" spans="1:49" s="8" customFormat="1" ht="23.25" customHeight="1">
      <c r="A1" s="78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</row>
    <row r="2" spans="1:49" s="8" customFormat="1" ht="23.25" customHeight="1">
      <c r="A2" s="78" t="s">
        <v>57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</row>
    <row r="3" s="8" customFormat="1" ht="15.75" thickBot="1"/>
    <row r="4" spans="1:49" s="8" customFormat="1" ht="15" customHeight="1" thickBot="1">
      <c r="A4" s="63" t="s">
        <v>31</v>
      </c>
      <c r="B4" s="72" t="s">
        <v>59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 t="s">
        <v>61</v>
      </c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7"/>
    </row>
    <row r="5" spans="1:49" s="8" customFormat="1" ht="15">
      <c r="A5" s="71"/>
      <c r="B5" s="49" t="s">
        <v>49</v>
      </c>
      <c r="C5" s="49" t="s">
        <v>50</v>
      </c>
      <c r="D5" s="49" t="s">
        <v>60</v>
      </c>
      <c r="E5" s="49" t="s">
        <v>51</v>
      </c>
      <c r="F5" s="49" t="s">
        <v>52</v>
      </c>
      <c r="G5" s="49" t="s">
        <v>47</v>
      </c>
      <c r="H5" s="49" t="s">
        <v>48</v>
      </c>
      <c r="I5" s="49" t="s">
        <v>49</v>
      </c>
      <c r="J5" s="49" t="s">
        <v>50</v>
      </c>
      <c r="K5" s="49" t="s">
        <v>60</v>
      </c>
      <c r="L5" s="49" t="s">
        <v>51</v>
      </c>
      <c r="M5" s="49" t="s">
        <v>52</v>
      </c>
      <c r="N5" s="49" t="s">
        <v>47</v>
      </c>
      <c r="O5" s="49" t="s">
        <v>48</v>
      </c>
      <c r="P5" s="49" t="s">
        <v>49</v>
      </c>
      <c r="Q5" s="49" t="s">
        <v>50</v>
      </c>
      <c r="R5" s="49" t="s">
        <v>60</v>
      </c>
      <c r="S5" s="49" t="s">
        <v>51</v>
      </c>
      <c r="T5" s="49" t="s">
        <v>52</v>
      </c>
      <c r="U5" s="49" t="s">
        <v>47</v>
      </c>
      <c r="V5" s="49" t="s">
        <v>48</v>
      </c>
      <c r="W5" s="49" t="s">
        <v>49</v>
      </c>
      <c r="X5" s="49" t="s">
        <v>50</v>
      </c>
      <c r="Y5" s="49" t="s">
        <v>60</v>
      </c>
      <c r="Z5" s="49" t="s">
        <v>51</v>
      </c>
      <c r="AA5" s="49" t="s">
        <v>52</v>
      </c>
      <c r="AB5" s="49" t="s">
        <v>47</v>
      </c>
      <c r="AC5" s="49" t="s">
        <v>48</v>
      </c>
      <c r="AD5" s="49" t="s">
        <v>49</v>
      </c>
      <c r="AE5" s="49" t="s">
        <v>50</v>
      </c>
      <c r="AF5" s="49" t="s">
        <v>60</v>
      </c>
      <c r="AG5" s="49" t="s">
        <v>51</v>
      </c>
      <c r="AH5" s="49" t="s">
        <v>52</v>
      </c>
      <c r="AI5" s="49" t="s">
        <v>47</v>
      </c>
      <c r="AJ5" s="49" t="s">
        <v>48</v>
      </c>
      <c r="AK5" s="49" t="s">
        <v>49</v>
      </c>
      <c r="AL5" s="49" t="s">
        <v>50</v>
      </c>
      <c r="AM5" s="49" t="s">
        <v>60</v>
      </c>
      <c r="AN5" s="49" t="s">
        <v>51</v>
      </c>
      <c r="AO5" s="49" t="s">
        <v>52</v>
      </c>
      <c r="AP5" s="49" t="s">
        <v>47</v>
      </c>
      <c r="AQ5" s="49" t="s">
        <v>48</v>
      </c>
      <c r="AR5" s="49" t="s">
        <v>49</v>
      </c>
      <c r="AS5" s="49" t="s">
        <v>50</v>
      </c>
      <c r="AT5" s="49" t="s">
        <v>60</v>
      </c>
      <c r="AU5" s="49" t="s">
        <v>51</v>
      </c>
      <c r="AV5" s="49" t="s">
        <v>52</v>
      </c>
      <c r="AW5" s="49" t="s">
        <v>47</v>
      </c>
    </row>
    <row r="6" spans="1:49" s="8" customFormat="1" ht="15">
      <c r="A6" s="71"/>
      <c r="B6" s="25">
        <v>14</v>
      </c>
      <c r="C6" s="25">
        <v>15</v>
      </c>
      <c r="D6" s="25">
        <v>16</v>
      </c>
      <c r="E6" s="25">
        <v>17</v>
      </c>
      <c r="F6" s="25">
        <v>18</v>
      </c>
      <c r="G6" s="25">
        <v>19</v>
      </c>
      <c r="H6" s="25">
        <v>20</v>
      </c>
      <c r="I6" s="25">
        <v>21</v>
      </c>
      <c r="J6" s="25">
        <v>22</v>
      </c>
      <c r="K6" s="25">
        <v>23</v>
      </c>
      <c r="L6" s="25">
        <v>24</v>
      </c>
      <c r="M6" s="25">
        <v>25</v>
      </c>
      <c r="N6" s="25">
        <v>26</v>
      </c>
      <c r="O6" s="25">
        <v>27</v>
      </c>
      <c r="P6" s="25">
        <v>28</v>
      </c>
      <c r="Q6" s="25">
        <v>29</v>
      </c>
      <c r="R6" s="25">
        <v>30</v>
      </c>
      <c r="S6" s="25">
        <v>31</v>
      </c>
      <c r="T6" s="25">
        <v>1</v>
      </c>
      <c r="U6" s="25">
        <v>2</v>
      </c>
      <c r="V6" s="25">
        <v>3</v>
      </c>
      <c r="W6" s="25">
        <v>4</v>
      </c>
      <c r="X6" s="25">
        <v>5</v>
      </c>
      <c r="Y6" s="25">
        <v>6</v>
      </c>
      <c r="Z6" s="25">
        <v>7</v>
      </c>
      <c r="AA6" s="25">
        <v>8</v>
      </c>
      <c r="AB6" s="25">
        <v>9</v>
      </c>
      <c r="AC6" s="25">
        <v>10</v>
      </c>
      <c r="AD6" s="25">
        <v>11</v>
      </c>
      <c r="AE6" s="25">
        <v>12</v>
      </c>
      <c r="AF6" s="25">
        <v>13</v>
      </c>
      <c r="AG6" s="25">
        <v>14</v>
      </c>
      <c r="AH6" s="25">
        <v>15</v>
      </c>
      <c r="AI6" s="25">
        <v>16</v>
      </c>
      <c r="AJ6" s="25">
        <v>17</v>
      </c>
      <c r="AK6" s="25">
        <v>18</v>
      </c>
      <c r="AL6" s="25">
        <v>19</v>
      </c>
      <c r="AM6" s="25">
        <v>20</v>
      </c>
      <c r="AN6" s="25">
        <v>21</v>
      </c>
      <c r="AO6" s="25">
        <v>22</v>
      </c>
      <c r="AP6" s="25">
        <v>23</v>
      </c>
      <c r="AQ6" s="25">
        <v>24</v>
      </c>
      <c r="AR6" s="25">
        <v>25</v>
      </c>
      <c r="AS6" s="25">
        <v>26</v>
      </c>
      <c r="AT6" s="25">
        <v>27</v>
      </c>
      <c r="AU6" s="25">
        <v>28</v>
      </c>
      <c r="AV6" s="25">
        <v>29</v>
      </c>
      <c r="AW6" s="25">
        <v>30</v>
      </c>
    </row>
    <row r="7" spans="1:49" s="22" customFormat="1" ht="15">
      <c r="A7" s="26">
        <v>1</v>
      </c>
      <c r="B7" s="30" t="s">
        <v>12</v>
      </c>
      <c r="C7" s="33" t="s">
        <v>11</v>
      </c>
      <c r="D7" s="30" t="s">
        <v>12</v>
      </c>
      <c r="E7" s="30" t="s">
        <v>12</v>
      </c>
      <c r="F7" s="36" t="s">
        <v>16</v>
      </c>
      <c r="G7" s="30" t="s">
        <v>12</v>
      </c>
      <c r="H7" s="33" t="s">
        <v>11</v>
      </c>
      <c r="I7" s="31" t="s">
        <v>14</v>
      </c>
      <c r="J7" s="30" t="s">
        <v>12</v>
      </c>
      <c r="K7" s="33" t="s">
        <v>11</v>
      </c>
      <c r="L7" s="30" t="s">
        <v>12</v>
      </c>
      <c r="M7" s="33" t="s">
        <v>11</v>
      </c>
      <c r="N7" s="30" t="s">
        <v>12</v>
      </c>
      <c r="O7" s="33" t="s">
        <v>11</v>
      </c>
      <c r="P7" s="30" t="s">
        <v>12</v>
      </c>
      <c r="Q7" s="33" t="s">
        <v>11</v>
      </c>
      <c r="R7" s="34" t="s">
        <v>13</v>
      </c>
      <c r="S7" s="33" t="s">
        <v>11</v>
      </c>
      <c r="T7" s="30" t="s">
        <v>12</v>
      </c>
      <c r="U7" s="36" t="s">
        <v>16</v>
      </c>
      <c r="V7" s="30" t="s">
        <v>12</v>
      </c>
      <c r="W7" s="33" t="s">
        <v>11</v>
      </c>
      <c r="X7" s="34" t="s">
        <v>13</v>
      </c>
      <c r="Y7" s="30" t="s">
        <v>12</v>
      </c>
      <c r="Z7" s="33" t="s">
        <v>11</v>
      </c>
      <c r="AA7" s="35" t="s">
        <v>15</v>
      </c>
      <c r="AB7" s="33" t="s">
        <v>11</v>
      </c>
      <c r="AC7" s="30" t="s">
        <v>12</v>
      </c>
      <c r="AD7" s="36" t="s">
        <v>16</v>
      </c>
      <c r="AE7" s="33" t="s">
        <v>11</v>
      </c>
      <c r="AF7" s="34" t="s">
        <v>13</v>
      </c>
      <c r="AG7" s="30" t="s">
        <v>12</v>
      </c>
      <c r="AH7" s="32" t="s">
        <v>17</v>
      </c>
      <c r="AI7" s="30" t="s">
        <v>12</v>
      </c>
      <c r="AJ7" s="33" t="s">
        <v>11</v>
      </c>
      <c r="AK7" s="35" t="s">
        <v>15</v>
      </c>
      <c r="AL7" s="30" t="s">
        <v>12</v>
      </c>
      <c r="AM7" s="33" t="s">
        <v>11</v>
      </c>
      <c r="AN7" s="30" t="s">
        <v>12</v>
      </c>
      <c r="AO7" s="30" t="s">
        <v>12</v>
      </c>
      <c r="AP7" s="32" t="s">
        <v>17</v>
      </c>
      <c r="AQ7" s="30" t="s">
        <v>12</v>
      </c>
      <c r="AR7" s="33" t="s">
        <v>11</v>
      </c>
      <c r="AS7" s="35" t="s">
        <v>15</v>
      </c>
      <c r="AT7" s="30" t="s">
        <v>12</v>
      </c>
      <c r="AU7" s="33" t="s">
        <v>11</v>
      </c>
      <c r="AV7" s="30" t="s">
        <v>12</v>
      </c>
      <c r="AW7" s="31" t="s">
        <v>14</v>
      </c>
    </row>
    <row r="8" spans="1:49" s="22" customFormat="1" ht="15">
      <c r="A8" s="26">
        <v>2</v>
      </c>
      <c r="B8" s="31" t="s">
        <v>14</v>
      </c>
      <c r="C8" s="30" t="s">
        <v>12</v>
      </c>
      <c r="D8" s="33" t="s">
        <v>11</v>
      </c>
      <c r="E8" s="39" t="s">
        <v>35</v>
      </c>
      <c r="F8" s="30" t="s">
        <v>12</v>
      </c>
      <c r="G8" s="33" t="s">
        <v>11</v>
      </c>
      <c r="H8" s="30" t="s">
        <v>12</v>
      </c>
      <c r="I8" s="33" t="s">
        <v>11</v>
      </c>
      <c r="J8" s="31" t="s">
        <v>14</v>
      </c>
      <c r="K8" s="30" t="s">
        <v>12</v>
      </c>
      <c r="L8" s="33" t="s">
        <v>11</v>
      </c>
      <c r="M8" s="30" t="s">
        <v>12</v>
      </c>
      <c r="N8" s="33" t="s">
        <v>11</v>
      </c>
      <c r="O8" s="30" t="s">
        <v>12</v>
      </c>
      <c r="P8" s="36" t="s">
        <v>16</v>
      </c>
      <c r="Q8" s="30" t="s">
        <v>12</v>
      </c>
      <c r="R8" s="33" t="s">
        <v>11</v>
      </c>
      <c r="S8" s="34" t="s">
        <v>13</v>
      </c>
      <c r="T8" s="33" t="s">
        <v>11</v>
      </c>
      <c r="U8" s="30" t="s">
        <v>12</v>
      </c>
      <c r="V8" s="32" t="s">
        <v>17</v>
      </c>
      <c r="W8" s="30" t="s">
        <v>12</v>
      </c>
      <c r="X8" s="33" t="s">
        <v>11</v>
      </c>
      <c r="Y8" s="34" t="s">
        <v>13</v>
      </c>
      <c r="Z8" s="30" t="s">
        <v>12</v>
      </c>
      <c r="AA8" s="33" t="s">
        <v>11</v>
      </c>
      <c r="AB8" s="35" t="s">
        <v>15</v>
      </c>
      <c r="AC8" s="33" t="s">
        <v>11</v>
      </c>
      <c r="AD8" s="30" t="s">
        <v>12</v>
      </c>
      <c r="AE8" s="36" t="s">
        <v>16</v>
      </c>
      <c r="AF8" s="33" t="s">
        <v>11</v>
      </c>
      <c r="AG8" s="34" t="s">
        <v>13</v>
      </c>
      <c r="AH8" s="30" t="s">
        <v>12</v>
      </c>
      <c r="AI8" s="32" t="s">
        <v>17</v>
      </c>
      <c r="AJ8" s="30" t="s">
        <v>12</v>
      </c>
      <c r="AK8" s="33" t="s">
        <v>11</v>
      </c>
      <c r="AL8" s="35" t="s">
        <v>15</v>
      </c>
      <c r="AM8" s="30" t="s">
        <v>12</v>
      </c>
      <c r="AN8" s="33" t="s">
        <v>11</v>
      </c>
      <c r="AO8" s="36" t="s">
        <v>16</v>
      </c>
      <c r="AP8" s="30" t="s">
        <v>12</v>
      </c>
      <c r="AQ8" s="32" t="s">
        <v>17</v>
      </c>
      <c r="AR8" s="30" t="s">
        <v>12</v>
      </c>
      <c r="AS8" s="33" t="s">
        <v>11</v>
      </c>
      <c r="AT8" s="35" t="s">
        <v>15</v>
      </c>
      <c r="AU8" s="30" t="s">
        <v>12</v>
      </c>
      <c r="AV8" s="33" t="s">
        <v>11</v>
      </c>
      <c r="AW8" s="30" t="s">
        <v>12</v>
      </c>
    </row>
    <row r="9" spans="1:49" s="22" customFormat="1" ht="15">
      <c r="A9" s="26">
        <v>3</v>
      </c>
      <c r="B9" s="33" t="s">
        <v>11</v>
      </c>
      <c r="C9" s="31" t="s">
        <v>14</v>
      </c>
      <c r="D9" s="30" t="s">
        <v>12</v>
      </c>
      <c r="E9" s="33" t="s">
        <v>11</v>
      </c>
      <c r="F9" s="36" t="s">
        <v>16</v>
      </c>
      <c r="G9" s="30" t="s">
        <v>12</v>
      </c>
      <c r="H9" s="32" t="s">
        <v>17</v>
      </c>
      <c r="I9" s="30" t="s">
        <v>12</v>
      </c>
      <c r="J9" s="33" t="s">
        <v>11</v>
      </c>
      <c r="K9" s="31" t="s">
        <v>14</v>
      </c>
      <c r="L9" s="30" t="s">
        <v>12</v>
      </c>
      <c r="M9" s="33" t="s">
        <v>11</v>
      </c>
      <c r="N9" s="30" t="s">
        <v>12</v>
      </c>
      <c r="O9" s="33" t="s">
        <v>11</v>
      </c>
      <c r="P9" s="30" t="s">
        <v>12</v>
      </c>
      <c r="Q9" s="33" t="s">
        <v>11</v>
      </c>
      <c r="R9" s="30" t="s">
        <v>12</v>
      </c>
      <c r="S9" s="33" t="s">
        <v>11</v>
      </c>
      <c r="T9" s="34" t="s">
        <v>13</v>
      </c>
      <c r="U9" s="33" t="s">
        <v>11</v>
      </c>
      <c r="V9" s="30" t="s">
        <v>12</v>
      </c>
      <c r="W9" s="36" t="s">
        <v>16</v>
      </c>
      <c r="X9" s="30" t="s">
        <v>12</v>
      </c>
      <c r="Y9" s="33" t="s">
        <v>11</v>
      </c>
      <c r="Z9" s="34" t="s">
        <v>13</v>
      </c>
      <c r="AA9" s="30" t="s">
        <v>12</v>
      </c>
      <c r="AB9" s="33" t="s">
        <v>11</v>
      </c>
      <c r="AC9" s="35" t="s">
        <v>15</v>
      </c>
      <c r="AD9" s="33" t="s">
        <v>11</v>
      </c>
      <c r="AE9" s="30" t="s">
        <v>12</v>
      </c>
      <c r="AF9" s="36" t="s">
        <v>16</v>
      </c>
      <c r="AG9" s="33" t="s">
        <v>11</v>
      </c>
      <c r="AH9" s="34" t="s">
        <v>13</v>
      </c>
      <c r="AI9" s="30" t="s">
        <v>12</v>
      </c>
      <c r="AJ9" s="32" t="s">
        <v>17</v>
      </c>
      <c r="AK9" s="30" t="s">
        <v>12</v>
      </c>
      <c r="AL9" s="33" t="s">
        <v>11</v>
      </c>
      <c r="AM9" s="35" t="s">
        <v>15</v>
      </c>
      <c r="AN9" s="30" t="s">
        <v>12</v>
      </c>
      <c r="AO9" s="33" t="s">
        <v>11</v>
      </c>
      <c r="AP9" s="36" t="s">
        <v>16</v>
      </c>
      <c r="AQ9" s="30" t="s">
        <v>12</v>
      </c>
      <c r="AR9" s="32" t="s">
        <v>17</v>
      </c>
      <c r="AS9" s="30" t="s">
        <v>12</v>
      </c>
      <c r="AT9" s="33" t="s">
        <v>11</v>
      </c>
      <c r="AU9" s="35" t="s">
        <v>15</v>
      </c>
      <c r="AV9" s="30" t="s">
        <v>12</v>
      </c>
      <c r="AW9" s="33" t="s">
        <v>11</v>
      </c>
    </row>
    <row r="10" spans="1:49" s="22" customFormat="1" ht="15">
      <c r="A10" s="26">
        <v>4</v>
      </c>
      <c r="B10" s="30" t="s">
        <v>12</v>
      </c>
      <c r="C10" s="33" t="s">
        <v>11</v>
      </c>
      <c r="D10" s="31" t="s">
        <v>14</v>
      </c>
      <c r="E10" s="30" t="s">
        <v>12</v>
      </c>
      <c r="F10" s="33" t="s">
        <v>11</v>
      </c>
      <c r="G10" s="36" t="s">
        <v>16</v>
      </c>
      <c r="H10" s="30" t="s">
        <v>12</v>
      </c>
      <c r="I10" s="32" t="s">
        <v>17</v>
      </c>
      <c r="J10" s="30" t="s">
        <v>12</v>
      </c>
      <c r="K10" s="33" t="s">
        <v>11</v>
      </c>
      <c r="L10" s="31" t="s">
        <v>14</v>
      </c>
      <c r="M10" s="30" t="s">
        <v>12</v>
      </c>
      <c r="N10" s="33" t="s">
        <v>11</v>
      </c>
      <c r="O10" s="30" t="s">
        <v>12</v>
      </c>
      <c r="P10" s="33" t="s">
        <v>11</v>
      </c>
      <c r="Q10" s="30" t="s">
        <v>12</v>
      </c>
      <c r="R10" s="33" t="s">
        <v>11</v>
      </c>
      <c r="S10" s="30" t="s">
        <v>12</v>
      </c>
      <c r="T10" s="33" t="s">
        <v>11</v>
      </c>
      <c r="U10" s="34" t="s">
        <v>13</v>
      </c>
      <c r="V10" s="33" t="s">
        <v>11</v>
      </c>
      <c r="W10" s="30" t="s">
        <v>12</v>
      </c>
      <c r="X10" s="32" t="s">
        <v>17</v>
      </c>
      <c r="Y10" s="30" t="s">
        <v>12</v>
      </c>
      <c r="Z10" s="33" t="s">
        <v>11</v>
      </c>
      <c r="AA10" s="34" t="s">
        <v>13</v>
      </c>
      <c r="AB10" s="30" t="s">
        <v>12</v>
      </c>
      <c r="AC10" s="33" t="s">
        <v>11</v>
      </c>
      <c r="AD10" s="35" t="s">
        <v>15</v>
      </c>
      <c r="AE10" s="33" t="s">
        <v>11</v>
      </c>
      <c r="AF10" s="30" t="s">
        <v>12</v>
      </c>
      <c r="AG10" s="36" t="s">
        <v>16</v>
      </c>
      <c r="AH10" s="33" t="s">
        <v>11</v>
      </c>
      <c r="AI10" s="34" t="s">
        <v>13</v>
      </c>
      <c r="AJ10" s="30" t="s">
        <v>12</v>
      </c>
      <c r="AK10" s="32" t="s">
        <v>17</v>
      </c>
      <c r="AL10" s="30" t="s">
        <v>12</v>
      </c>
      <c r="AM10" s="31" t="s">
        <v>14</v>
      </c>
      <c r="AN10" s="35" t="s">
        <v>15</v>
      </c>
      <c r="AO10" s="30" t="s">
        <v>12</v>
      </c>
      <c r="AP10" s="33" t="s">
        <v>11</v>
      </c>
      <c r="AQ10" s="36" t="s">
        <v>16</v>
      </c>
      <c r="AR10" s="30" t="s">
        <v>12</v>
      </c>
      <c r="AS10" s="32" t="s">
        <v>17</v>
      </c>
      <c r="AT10" s="30" t="s">
        <v>12</v>
      </c>
      <c r="AU10" s="33" t="s">
        <v>11</v>
      </c>
      <c r="AV10" s="35" t="s">
        <v>15</v>
      </c>
      <c r="AW10" s="30" t="s">
        <v>12</v>
      </c>
    </row>
    <row r="11" spans="1:49" s="22" customFormat="1" ht="15">
      <c r="A11" s="26">
        <v>5</v>
      </c>
      <c r="B11" s="32" t="s">
        <v>17</v>
      </c>
      <c r="C11" s="30" t="s">
        <v>12</v>
      </c>
      <c r="D11" s="33" t="s">
        <v>11</v>
      </c>
      <c r="E11" s="31" t="s">
        <v>14</v>
      </c>
      <c r="F11" s="30" t="s">
        <v>12</v>
      </c>
      <c r="G11" s="33" t="s">
        <v>11</v>
      </c>
      <c r="H11" s="36" t="s">
        <v>16</v>
      </c>
      <c r="I11" s="30" t="s">
        <v>12</v>
      </c>
      <c r="J11" s="32" t="s">
        <v>17</v>
      </c>
      <c r="K11" s="30" t="s">
        <v>12</v>
      </c>
      <c r="L11" s="33" t="s">
        <v>11</v>
      </c>
      <c r="M11" s="31" t="s">
        <v>14</v>
      </c>
      <c r="N11" s="30" t="s">
        <v>12</v>
      </c>
      <c r="O11" s="33" t="s">
        <v>11</v>
      </c>
      <c r="P11" s="30" t="s">
        <v>12</v>
      </c>
      <c r="Q11" s="33" t="s">
        <v>11</v>
      </c>
      <c r="R11" s="30" t="s">
        <v>12</v>
      </c>
      <c r="S11" s="33" t="s">
        <v>11</v>
      </c>
      <c r="T11" s="30" t="s">
        <v>12</v>
      </c>
      <c r="U11" s="33" t="s">
        <v>11</v>
      </c>
      <c r="V11" s="34" t="s">
        <v>13</v>
      </c>
      <c r="W11" s="33" t="s">
        <v>11</v>
      </c>
      <c r="X11" s="30" t="s">
        <v>12</v>
      </c>
      <c r="Y11" s="32" t="s">
        <v>17</v>
      </c>
      <c r="Z11" s="30" t="s">
        <v>12</v>
      </c>
      <c r="AA11" s="33" t="s">
        <v>11</v>
      </c>
      <c r="AB11" s="34" t="s">
        <v>13</v>
      </c>
      <c r="AC11" s="30" t="s">
        <v>12</v>
      </c>
      <c r="AD11" s="33" t="s">
        <v>11</v>
      </c>
      <c r="AE11" s="30" t="s">
        <v>12</v>
      </c>
      <c r="AF11" s="33" t="s">
        <v>11</v>
      </c>
      <c r="AG11" s="30" t="s">
        <v>12</v>
      </c>
      <c r="AH11" s="36" t="s">
        <v>16</v>
      </c>
      <c r="AI11" s="33" t="s">
        <v>11</v>
      </c>
      <c r="AJ11" s="34" t="s">
        <v>13</v>
      </c>
      <c r="AK11" s="30" t="s">
        <v>12</v>
      </c>
      <c r="AL11" s="32" t="s">
        <v>17</v>
      </c>
      <c r="AM11" s="30" t="s">
        <v>12</v>
      </c>
      <c r="AN11" s="33" t="s">
        <v>11</v>
      </c>
      <c r="AO11" s="35" t="s">
        <v>15</v>
      </c>
      <c r="AP11" s="30" t="s">
        <v>12</v>
      </c>
      <c r="AQ11" s="33" t="s">
        <v>11</v>
      </c>
      <c r="AR11" s="36" t="s">
        <v>16</v>
      </c>
      <c r="AS11" s="30" t="s">
        <v>12</v>
      </c>
      <c r="AT11" s="32" t="s">
        <v>17</v>
      </c>
      <c r="AU11" s="30" t="s">
        <v>12</v>
      </c>
      <c r="AV11" s="33" t="s">
        <v>11</v>
      </c>
      <c r="AW11" s="35" t="s">
        <v>15</v>
      </c>
    </row>
    <row r="12" spans="1:49" s="22" customFormat="1" ht="15">
      <c r="A12" s="26">
        <v>6</v>
      </c>
      <c r="B12" s="30" t="s">
        <v>12</v>
      </c>
      <c r="C12" s="32" t="s">
        <v>17</v>
      </c>
      <c r="D12" s="30" t="s">
        <v>12</v>
      </c>
      <c r="E12" s="33" t="s">
        <v>11</v>
      </c>
      <c r="F12" s="31" t="s">
        <v>14</v>
      </c>
      <c r="G12" s="30" t="s">
        <v>12</v>
      </c>
      <c r="H12" s="33" t="s">
        <v>11</v>
      </c>
      <c r="I12" s="36" t="s">
        <v>16</v>
      </c>
      <c r="J12" s="30" t="s">
        <v>12</v>
      </c>
      <c r="K12" s="32" t="s">
        <v>17</v>
      </c>
      <c r="L12" s="30" t="s">
        <v>12</v>
      </c>
      <c r="M12" s="33" t="s">
        <v>11</v>
      </c>
      <c r="N12" s="31" t="s">
        <v>14</v>
      </c>
      <c r="O12" s="30" t="s">
        <v>12</v>
      </c>
      <c r="P12" s="33" t="s">
        <v>11</v>
      </c>
      <c r="Q12" s="30" t="s">
        <v>12</v>
      </c>
      <c r="R12" s="33" t="s">
        <v>11</v>
      </c>
      <c r="S12" s="30" t="s">
        <v>12</v>
      </c>
      <c r="T12" s="33" t="s">
        <v>11</v>
      </c>
      <c r="U12" s="30" t="s">
        <v>12</v>
      </c>
      <c r="V12" s="33" t="s">
        <v>11</v>
      </c>
      <c r="W12" s="34" t="s">
        <v>13</v>
      </c>
      <c r="X12" s="33" t="s">
        <v>11</v>
      </c>
      <c r="Y12" s="30" t="s">
        <v>12</v>
      </c>
      <c r="Z12" s="32" t="s">
        <v>17</v>
      </c>
      <c r="AA12" s="30" t="s">
        <v>12</v>
      </c>
      <c r="AB12" s="33" t="s">
        <v>11</v>
      </c>
      <c r="AC12" s="34" t="s">
        <v>13</v>
      </c>
      <c r="AD12" s="30" t="s">
        <v>12</v>
      </c>
      <c r="AE12" s="33" t="s">
        <v>11</v>
      </c>
      <c r="AF12" s="30" t="s">
        <v>12</v>
      </c>
      <c r="AG12" s="33" t="s">
        <v>11</v>
      </c>
      <c r="AH12" s="30" t="s">
        <v>12</v>
      </c>
      <c r="AI12" s="36" t="s">
        <v>16</v>
      </c>
      <c r="AJ12" s="33" t="s">
        <v>11</v>
      </c>
      <c r="AK12" s="34" t="s">
        <v>13</v>
      </c>
      <c r="AL12" s="30" t="s">
        <v>12</v>
      </c>
      <c r="AM12" s="32" t="s">
        <v>17</v>
      </c>
      <c r="AN12" s="30" t="s">
        <v>12</v>
      </c>
      <c r="AO12" s="33" t="s">
        <v>11</v>
      </c>
      <c r="AP12" s="35" t="s">
        <v>15</v>
      </c>
      <c r="AQ12" s="30" t="s">
        <v>12</v>
      </c>
      <c r="AR12" s="33" t="s">
        <v>11</v>
      </c>
      <c r="AS12" s="36" t="s">
        <v>16</v>
      </c>
      <c r="AT12" s="30" t="s">
        <v>12</v>
      </c>
      <c r="AU12" s="32" t="s">
        <v>17</v>
      </c>
      <c r="AV12" s="30" t="s">
        <v>12</v>
      </c>
      <c r="AW12" s="33" t="s">
        <v>11</v>
      </c>
    </row>
    <row r="13" spans="1:49" s="22" customFormat="1" ht="15">
      <c r="A13" s="26">
        <v>7</v>
      </c>
      <c r="B13" s="34" t="s">
        <v>13</v>
      </c>
      <c r="C13" s="30" t="s">
        <v>12</v>
      </c>
      <c r="D13" s="32" t="s">
        <v>17</v>
      </c>
      <c r="E13" s="30" t="s">
        <v>12</v>
      </c>
      <c r="F13" s="33" t="s">
        <v>11</v>
      </c>
      <c r="G13" s="31" t="s">
        <v>14</v>
      </c>
      <c r="H13" s="30" t="s">
        <v>12</v>
      </c>
      <c r="I13" s="33" t="s">
        <v>11</v>
      </c>
      <c r="J13" s="36" t="s">
        <v>16</v>
      </c>
      <c r="K13" s="30" t="s">
        <v>12</v>
      </c>
      <c r="L13" s="32" t="s">
        <v>17</v>
      </c>
      <c r="M13" s="30" t="s">
        <v>12</v>
      </c>
      <c r="N13" s="33" t="s">
        <v>11</v>
      </c>
      <c r="O13" s="31" t="s">
        <v>14</v>
      </c>
      <c r="P13" s="30" t="s">
        <v>12</v>
      </c>
      <c r="Q13" s="33" t="s">
        <v>11</v>
      </c>
      <c r="R13" s="30" t="s">
        <v>12</v>
      </c>
      <c r="S13" s="33" t="s">
        <v>11</v>
      </c>
      <c r="T13" s="30" t="s">
        <v>12</v>
      </c>
      <c r="U13" s="32" t="s">
        <v>17</v>
      </c>
      <c r="V13" s="30" t="s">
        <v>12</v>
      </c>
      <c r="W13" s="33" t="s">
        <v>11</v>
      </c>
      <c r="X13" s="34" t="s">
        <v>13</v>
      </c>
      <c r="Y13" s="33" t="s">
        <v>11</v>
      </c>
      <c r="Z13" s="30" t="s">
        <v>12</v>
      </c>
      <c r="AA13" s="32" t="s">
        <v>17</v>
      </c>
      <c r="AB13" s="30" t="s">
        <v>12</v>
      </c>
      <c r="AC13" s="33" t="s">
        <v>11</v>
      </c>
      <c r="AD13" s="34" t="s">
        <v>13</v>
      </c>
      <c r="AE13" s="30" t="s">
        <v>12</v>
      </c>
      <c r="AF13" s="33" t="s">
        <v>11</v>
      </c>
      <c r="AG13" s="30" t="s">
        <v>12</v>
      </c>
      <c r="AH13" s="33" t="s">
        <v>11</v>
      </c>
      <c r="AI13" s="30" t="s">
        <v>12</v>
      </c>
      <c r="AJ13" s="36" t="s">
        <v>16</v>
      </c>
      <c r="AK13" s="33" t="s">
        <v>11</v>
      </c>
      <c r="AL13" s="34" t="s">
        <v>13</v>
      </c>
      <c r="AM13" s="30" t="s">
        <v>12</v>
      </c>
      <c r="AN13" s="32" t="s">
        <v>17</v>
      </c>
      <c r="AO13" s="30" t="s">
        <v>12</v>
      </c>
      <c r="AP13" s="33" t="s">
        <v>11</v>
      </c>
      <c r="AQ13" s="35" t="s">
        <v>15</v>
      </c>
      <c r="AR13" s="30" t="s">
        <v>12</v>
      </c>
      <c r="AS13" s="33" t="s">
        <v>11</v>
      </c>
      <c r="AT13" s="36" t="s">
        <v>16</v>
      </c>
      <c r="AU13" s="30" t="s">
        <v>12</v>
      </c>
      <c r="AV13" s="32" t="s">
        <v>17</v>
      </c>
      <c r="AW13" s="30" t="s">
        <v>12</v>
      </c>
    </row>
    <row r="14" spans="1:49" s="22" customFormat="1" ht="15">
      <c r="A14" s="26">
        <v>8</v>
      </c>
      <c r="B14" s="33" t="s">
        <v>11</v>
      </c>
      <c r="C14" s="34" t="s">
        <v>13</v>
      </c>
      <c r="D14" s="30" t="s">
        <v>12</v>
      </c>
      <c r="E14" s="32" t="s">
        <v>17</v>
      </c>
      <c r="F14" s="30" t="s">
        <v>12</v>
      </c>
      <c r="G14" s="33" t="s">
        <v>11</v>
      </c>
      <c r="H14" s="31" t="s">
        <v>14</v>
      </c>
      <c r="I14" s="30" t="s">
        <v>12</v>
      </c>
      <c r="J14" s="33" t="s">
        <v>11</v>
      </c>
      <c r="K14" s="36" t="s">
        <v>16</v>
      </c>
      <c r="L14" s="30" t="s">
        <v>12</v>
      </c>
      <c r="M14" s="32" t="s">
        <v>17</v>
      </c>
      <c r="N14" s="30" t="s">
        <v>12</v>
      </c>
      <c r="O14" s="33" t="s">
        <v>11</v>
      </c>
      <c r="P14" s="35" t="s">
        <v>15</v>
      </c>
      <c r="Q14" s="30" t="s">
        <v>12</v>
      </c>
      <c r="R14" s="33" t="s">
        <v>11</v>
      </c>
      <c r="S14" s="30" t="s">
        <v>12</v>
      </c>
      <c r="T14" s="33" t="s">
        <v>11</v>
      </c>
      <c r="U14" s="30" t="s">
        <v>12</v>
      </c>
      <c r="V14" s="33" t="s">
        <v>11</v>
      </c>
      <c r="W14" s="30" t="s">
        <v>12</v>
      </c>
      <c r="X14" s="33" t="s">
        <v>11</v>
      </c>
      <c r="Y14" s="34" t="s">
        <v>13</v>
      </c>
      <c r="Z14" s="33" t="s">
        <v>11</v>
      </c>
      <c r="AA14" s="30" t="s">
        <v>12</v>
      </c>
      <c r="AB14" s="32" t="s">
        <v>17</v>
      </c>
      <c r="AC14" s="30" t="s">
        <v>12</v>
      </c>
      <c r="AD14" s="33" t="s">
        <v>11</v>
      </c>
      <c r="AE14" s="34" t="s">
        <v>13</v>
      </c>
      <c r="AF14" s="30" t="s">
        <v>12</v>
      </c>
      <c r="AG14" s="33" t="s">
        <v>11</v>
      </c>
      <c r="AH14" s="30" t="s">
        <v>12</v>
      </c>
      <c r="AI14" s="33" t="s">
        <v>11</v>
      </c>
      <c r="AJ14" s="30" t="s">
        <v>12</v>
      </c>
      <c r="AK14" s="36" t="s">
        <v>16</v>
      </c>
      <c r="AL14" s="33" t="s">
        <v>11</v>
      </c>
      <c r="AM14" s="34" t="s">
        <v>13</v>
      </c>
      <c r="AN14" s="30" t="s">
        <v>12</v>
      </c>
      <c r="AO14" s="32" t="s">
        <v>17</v>
      </c>
      <c r="AP14" s="30" t="s">
        <v>12</v>
      </c>
      <c r="AQ14" s="31" t="s">
        <v>14</v>
      </c>
      <c r="AR14" s="35" t="s">
        <v>15</v>
      </c>
      <c r="AS14" s="30" t="s">
        <v>12</v>
      </c>
      <c r="AT14" s="33" t="s">
        <v>11</v>
      </c>
      <c r="AU14" s="36" t="s">
        <v>16</v>
      </c>
      <c r="AV14" s="30" t="s">
        <v>12</v>
      </c>
      <c r="AW14" s="32" t="s">
        <v>17</v>
      </c>
    </row>
    <row r="15" spans="1:49" s="22" customFormat="1" ht="15">
      <c r="A15" s="26">
        <v>9</v>
      </c>
      <c r="B15" s="36" t="s">
        <v>16</v>
      </c>
      <c r="C15" s="33" t="s">
        <v>11</v>
      </c>
      <c r="D15" s="34" t="s">
        <v>13</v>
      </c>
      <c r="E15" s="30" t="s">
        <v>12</v>
      </c>
      <c r="F15" s="32" t="s">
        <v>17</v>
      </c>
      <c r="G15" s="30" t="s">
        <v>12</v>
      </c>
      <c r="H15" s="33" t="s">
        <v>11</v>
      </c>
      <c r="I15" s="31" t="s">
        <v>14</v>
      </c>
      <c r="J15" s="30" t="s">
        <v>12</v>
      </c>
      <c r="K15" s="33" t="s">
        <v>11</v>
      </c>
      <c r="L15" s="36" t="s">
        <v>16</v>
      </c>
      <c r="M15" s="30" t="s">
        <v>12</v>
      </c>
      <c r="N15" s="32" t="s">
        <v>17</v>
      </c>
      <c r="O15" s="30" t="s">
        <v>12</v>
      </c>
      <c r="P15" s="33" t="s">
        <v>11</v>
      </c>
      <c r="Q15" s="31" t="s">
        <v>14</v>
      </c>
      <c r="R15" s="30" t="s">
        <v>12</v>
      </c>
      <c r="S15" s="33" t="s">
        <v>11</v>
      </c>
      <c r="T15" s="30" t="s">
        <v>12</v>
      </c>
      <c r="U15" s="33" t="s">
        <v>11</v>
      </c>
      <c r="V15" s="30" t="s">
        <v>12</v>
      </c>
      <c r="W15" s="32" t="s">
        <v>17</v>
      </c>
      <c r="X15" s="30" t="s">
        <v>12</v>
      </c>
      <c r="Y15" s="33" t="s">
        <v>11</v>
      </c>
      <c r="Z15" s="34" t="s">
        <v>13</v>
      </c>
      <c r="AA15" s="33" t="s">
        <v>11</v>
      </c>
      <c r="AB15" s="30" t="s">
        <v>12</v>
      </c>
      <c r="AC15" s="32" t="s">
        <v>17</v>
      </c>
      <c r="AD15" s="30" t="s">
        <v>12</v>
      </c>
      <c r="AE15" s="33" t="s">
        <v>11</v>
      </c>
      <c r="AF15" s="34" t="s">
        <v>13</v>
      </c>
      <c r="AG15" s="30" t="s">
        <v>12</v>
      </c>
      <c r="AH15" s="33" t="s">
        <v>11</v>
      </c>
      <c r="AI15" s="30" t="s">
        <v>12</v>
      </c>
      <c r="AJ15" s="33" t="s">
        <v>11</v>
      </c>
      <c r="AK15" s="30" t="s">
        <v>12</v>
      </c>
      <c r="AL15" s="36" t="s">
        <v>16</v>
      </c>
      <c r="AM15" s="33" t="s">
        <v>11</v>
      </c>
      <c r="AN15" s="34" t="s">
        <v>13</v>
      </c>
      <c r="AO15" s="30" t="s">
        <v>12</v>
      </c>
      <c r="AP15" s="32" t="s">
        <v>17</v>
      </c>
      <c r="AQ15" s="30" t="s">
        <v>12</v>
      </c>
      <c r="AR15" s="31" t="s">
        <v>14</v>
      </c>
      <c r="AS15" s="31" t="s">
        <v>14</v>
      </c>
      <c r="AT15" s="30" t="s">
        <v>12</v>
      </c>
      <c r="AU15" s="33" t="s">
        <v>11</v>
      </c>
      <c r="AV15" s="36" t="s">
        <v>16</v>
      </c>
      <c r="AW15" s="30" t="s">
        <v>12</v>
      </c>
    </row>
    <row r="16" spans="1:49" s="22" customFormat="1" ht="15">
      <c r="A16" s="26">
        <v>10</v>
      </c>
      <c r="B16" s="30" t="s">
        <v>12</v>
      </c>
      <c r="C16" s="36" t="s">
        <v>16</v>
      </c>
      <c r="D16" s="33" t="s">
        <v>11</v>
      </c>
      <c r="E16" s="34" t="s">
        <v>13</v>
      </c>
      <c r="F16" s="30" t="s">
        <v>12</v>
      </c>
      <c r="G16" s="32" t="s">
        <v>17</v>
      </c>
      <c r="H16" s="30" t="s">
        <v>12</v>
      </c>
      <c r="I16" s="33" t="s">
        <v>11</v>
      </c>
      <c r="J16" s="31" t="s">
        <v>14</v>
      </c>
      <c r="K16" s="30" t="s">
        <v>12</v>
      </c>
      <c r="L16" s="33" t="s">
        <v>11</v>
      </c>
      <c r="M16" s="36" t="s">
        <v>16</v>
      </c>
      <c r="N16" s="30" t="s">
        <v>12</v>
      </c>
      <c r="O16" s="32" t="s">
        <v>17</v>
      </c>
      <c r="P16" s="30" t="s">
        <v>12</v>
      </c>
      <c r="Q16" s="33" t="s">
        <v>11</v>
      </c>
      <c r="R16" s="31" t="s">
        <v>14</v>
      </c>
      <c r="S16" s="30" t="s">
        <v>12</v>
      </c>
      <c r="T16" s="33" t="s">
        <v>11</v>
      </c>
      <c r="U16" s="30" t="s">
        <v>12</v>
      </c>
      <c r="V16" s="33" t="s">
        <v>11</v>
      </c>
      <c r="W16" s="30" t="s">
        <v>12</v>
      </c>
      <c r="X16" s="33" t="s">
        <v>11</v>
      </c>
      <c r="Y16" s="30" t="s">
        <v>12</v>
      </c>
      <c r="Z16" s="33" t="s">
        <v>11</v>
      </c>
      <c r="AA16" s="34" t="s">
        <v>13</v>
      </c>
      <c r="AB16" s="33" t="s">
        <v>11</v>
      </c>
      <c r="AC16" s="30" t="s">
        <v>12</v>
      </c>
      <c r="AD16" s="32" t="s">
        <v>17</v>
      </c>
      <c r="AE16" s="30" t="s">
        <v>12</v>
      </c>
      <c r="AF16" s="33" t="s">
        <v>11</v>
      </c>
      <c r="AG16" s="34" t="s">
        <v>13</v>
      </c>
      <c r="AH16" s="30" t="s">
        <v>12</v>
      </c>
      <c r="AI16" s="33" t="s">
        <v>11</v>
      </c>
      <c r="AJ16" s="35" t="s">
        <v>15</v>
      </c>
      <c r="AK16" s="33" t="s">
        <v>11</v>
      </c>
      <c r="AL16" s="30" t="s">
        <v>12</v>
      </c>
      <c r="AM16" s="36" t="s">
        <v>16</v>
      </c>
      <c r="AN16" s="33" t="s">
        <v>11</v>
      </c>
      <c r="AO16" s="34" t="s">
        <v>13</v>
      </c>
      <c r="AP16" s="30" t="s">
        <v>12</v>
      </c>
      <c r="AQ16" s="32" t="s">
        <v>17</v>
      </c>
      <c r="AR16" s="30" t="s">
        <v>12</v>
      </c>
      <c r="AS16" s="33" t="s">
        <v>11</v>
      </c>
      <c r="AT16" s="31" t="s">
        <v>14</v>
      </c>
      <c r="AU16" s="30" t="s">
        <v>12</v>
      </c>
      <c r="AV16" s="33" t="s">
        <v>11</v>
      </c>
      <c r="AW16" s="36" t="s">
        <v>16</v>
      </c>
    </row>
    <row r="17" spans="1:49" s="22" customFormat="1" ht="15">
      <c r="A17" s="26">
        <v>11</v>
      </c>
      <c r="B17" s="33" t="s">
        <v>11</v>
      </c>
      <c r="C17" s="30" t="s">
        <v>12</v>
      </c>
      <c r="D17" s="36" t="s">
        <v>16</v>
      </c>
      <c r="E17" s="33" t="s">
        <v>11</v>
      </c>
      <c r="F17" s="34" t="s">
        <v>13</v>
      </c>
      <c r="G17" s="30" t="s">
        <v>12</v>
      </c>
      <c r="H17" s="32" t="s">
        <v>17</v>
      </c>
      <c r="I17" s="30" t="s">
        <v>12</v>
      </c>
      <c r="J17" s="33" t="s">
        <v>11</v>
      </c>
      <c r="K17" s="31" t="s">
        <v>14</v>
      </c>
      <c r="L17" s="30" t="s">
        <v>12</v>
      </c>
      <c r="M17" s="33" t="s">
        <v>11</v>
      </c>
      <c r="N17" s="36" t="s">
        <v>16</v>
      </c>
      <c r="O17" s="30" t="s">
        <v>12</v>
      </c>
      <c r="P17" s="32" t="s">
        <v>17</v>
      </c>
      <c r="Q17" s="30" t="s">
        <v>12</v>
      </c>
      <c r="R17" s="33" t="s">
        <v>11</v>
      </c>
      <c r="S17" s="35" t="s">
        <v>15</v>
      </c>
      <c r="T17" s="30" t="s">
        <v>12</v>
      </c>
      <c r="U17" s="33" t="s">
        <v>11</v>
      </c>
      <c r="V17" s="30" t="s">
        <v>12</v>
      </c>
      <c r="W17" s="33" t="s">
        <v>11</v>
      </c>
      <c r="X17" s="30" t="s">
        <v>12</v>
      </c>
      <c r="Y17" s="32" t="s">
        <v>17</v>
      </c>
      <c r="Z17" s="30" t="s">
        <v>12</v>
      </c>
      <c r="AA17" s="33" t="s">
        <v>11</v>
      </c>
      <c r="AB17" s="34" t="s">
        <v>13</v>
      </c>
      <c r="AC17" s="33" t="s">
        <v>11</v>
      </c>
      <c r="AD17" s="30" t="s">
        <v>12</v>
      </c>
      <c r="AE17" s="32" t="s">
        <v>17</v>
      </c>
      <c r="AF17" s="30" t="s">
        <v>12</v>
      </c>
      <c r="AG17" s="33" t="s">
        <v>11</v>
      </c>
      <c r="AH17" s="34" t="s">
        <v>13</v>
      </c>
      <c r="AI17" s="30" t="s">
        <v>12</v>
      </c>
      <c r="AJ17" s="33" t="s">
        <v>11</v>
      </c>
      <c r="AK17" s="35" t="s">
        <v>15</v>
      </c>
      <c r="AL17" s="33" t="s">
        <v>11</v>
      </c>
      <c r="AM17" s="30" t="s">
        <v>12</v>
      </c>
      <c r="AN17" s="36" t="s">
        <v>16</v>
      </c>
      <c r="AO17" s="33" t="s">
        <v>11</v>
      </c>
      <c r="AP17" s="34" t="s">
        <v>13</v>
      </c>
      <c r="AQ17" s="30" t="s">
        <v>12</v>
      </c>
      <c r="AR17" s="32" t="s">
        <v>17</v>
      </c>
      <c r="AS17" s="30" t="s">
        <v>12</v>
      </c>
      <c r="AT17" s="33" t="s">
        <v>11</v>
      </c>
      <c r="AU17" s="31" t="s">
        <v>14</v>
      </c>
      <c r="AV17" s="30" t="s">
        <v>12</v>
      </c>
      <c r="AW17" s="33" t="s">
        <v>11</v>
      </c>
    </row>
    <row r="18" spans="1:49" s="22" customFormat="1" ht="15">
      <c r="A18" s="26">
        <v>12</v>
      </c>
      <c r="B18" s="35" t="s">
        <v>15</v>
      </c>
      <c r="C18" s="33" t="s">
        <v>11</v>
      </c>
      <c r="D18" s="30" t="s">
        <v>12</v>
      </c>
      <c r="E18" s="36" t="s">
        <v>16</v>
      </c>
      <c r="F18" s="33" t="s">
        <v>11</v>
      </c>
      <c r="G18" s="34" t="s">
        <v>13</v>
      </c>
      <c r="H18" s="30" t="s">
        <v>12</v>
      </c>
      <c r="I18" s="32" t="s">
        <v>17</v>
      </c>
      <c r="J18" s="30" t="s">
        <v>12</v>
      </c>
      <c r="K18" s="33" t="s">
        <v>11</v>
      </c>
      <c r="L18" s="31" t="s">
        <v>14</v>
      </c>
      <c r="M18" s="30" t="s">
        <v>12</v>
      </c>
      <c r="N18" s="33" t="s">
        <v>11</v>
      </c>
      <c r="O18" s="36" t="s">
        <v>16</v>
      </c>
      <c r="P18" s="30" t="s">
        <v>12</v>
      </c>
      <c r="Q18" s="32" t="s">
        <v>17</v>
      </c>
      <c r="R18" s="30" t="s">
        <v>12</v>
      </c>
      <c r="S18" s="33" t="s">
        <v>11</v>
      </c>
      <c r="T18" s="31" t="s">
        <v>14</v>
      </c>
      <c r="U18" s="30" t="s">
        <v>12</v>
      </c>
      <c r="V18" s="33" t="s">
        <v>11</v>
      </c>
      <c r="W18" s="30" t="s">
        <v>12</v>
      </c>
      <c r="X18" s="33" t="s">
        <v>11</v>
      </c>
      <c r="Y18" s="30" t="s">
        <v>12</v>
      </c>
      <c r="Z18" s="32" t="s">
        <v>17</v>
      </c>
      <c r="AA18" s="30" t="s">
        <v>12</v>
      </c>
      <c r="AB18" s="33" t="s">
        <v>11</v>
      </c>
      <c r="AC18" s="34" t="s">
        <v>13</v>
      </c>
      <c r="AD18" s="33" t="s">
        <v>11</v>
      </c>
      <c r="AE18" s="30" t="s">
        <v>12</v>
      </c>
      <c r="AF18" s="32" t="s">
        <v>17</v>
      </c>
      <c r="AG18" s="30" t="s">
        <v>12</v>
      </c>
      <c r="AH18" s="33" t="s">
        <v>11</v>
      </c>
      <c r="AI18" s="34" t="s">
        <v>13</v>
      </c>
      <c r="AJ18" s="30" t="s">
        <v>12</v>
      </c>
      <c r="AK18" s="33" t="s">
        <v>11</v>
      </c>
      <c r="AL18" s="35" t="s">
        <v>15</v>
      </c>
      <c r="AM18" s="33" t="s">
        <v>11</v>
      </c>
      <c r="AN18" s="30" t="s">
        <v>12</v>
      </c>
      <c r="AO18" s="36" t="s">
        <v>16</v>
      </c>
      <c r="AP18" s="33" t="s">
        <v>11</v>
      </c>
      <c r="AQ18" s="34" t="s">
        <v>13</v>
      </c>
      <c r="AR18" s="30" t="s">
        <v>12</v>
      </c>
      <c r="AS18" s="32" t="s">
        <v>17</v>
      </c>
      <c r="AT18" s="30" t="s">
        <v>12</v>
      </c>
      <c r="AU18" s="33" t="s">
        <v>11</v>
      </c>
      <c r="AV18" s="31" t="s">
        <v>14</v>
      </c>
      <c r="AW18" s="30" t="s">
        <v>12</v>
      </c>
    </row>
    <row r="19" spans="1:49" s="22" customFormat="1" ht="15">
      <c r="A19" s="26">
        <v>13</v>
      </c>
      <c r="B19" s="33" t="s">
        <v>11</v>
      </c>
      <c r="C19" s="35" t="s">
        <v>15</v>
      </c>
      <c r="D19" s="33" t="s">
        <v>11</v>
      </c>
      <c r="E19" s="30" t="s">
        <v>12</v>
      </c>
      <c r="F19" s="36" t="s">
        <v>16</v>
      </c>
      <c r="G19" s="33" t="s">
        <v>11</v>
      </c>
      <c r="H19" s="34" t="s">
        <v>13</v>
      </c>
      <c r="I19" s="30" t="s">
        <v>12</v>
      </c>
      <c r="J19" s="32" t="s">
        <v>17</v>
      </c>
      <c r="K19" s="30" t="s">
        <v>12</v>
      </c>
      <c r="L19" s="33" t="s">
        <v>11</v>
      </c>
      <c r="M19" s="31" t="s">
        <v>14</v>
      </c>
      <c r="N19" s="30" t="s">
        <v>12</v>
      </c>
      <c r="O19" s="33" t="s">
        <v>11</v>
      </c>
      <c r="P19" s="34" t="s">
        <v>13</v>
      </c>
      <c r="Q19" s="30" t="s">
        <v>12</v>
      </c>
      <c r="R19" s="32" t="s">
        <v>17</v>
      </c>
      <c r="S19" s="30" t="s">
        <v>12</v>
      </c>
      <c r="T19" s="33" t="s">
        <v>11</v>
      </c>
      <c r="U19" s="31" t="s">
        <v>14</v>
      </c>
      <c r="V19" s="30" t="s">
        <v>12</v>
      </c>
      <c r="W19" s="33" t="s">
        <v>11</v>
      </c>
      <c r="X19" s="30" t="s">
        <v>12</v>
      </c>
      <c r="Y19" s="33" t="s">
        <v>11</v>
      </c>
      <c r="Z19" s="30" t="s">
        <v>12</v>
      </c>
      <c r="AA19" s="33" t="s">
        <v>11</v>
      </c>
      <c r="AB19" s="30" t="s">
        <v>12</v>
      </c>
      <c r="AC19" s="33" t="s">
        <v>11</v>
      </c>
      <c r="AD19" s="34" t="s">
        <v>13</v>
      </c>
      <c r="AE19" s="33" t="s">
        <v>11</v>
      </c>
      <c r="AF19" s="30" t="s">
        <v>12</v>
      </c>
      <c r="AG19" s="32" t="s">
        <v>17</v>
      </c>
      <c r="AH19" s="30" t="s">
        <v>12</v>
      </c>
      <c r="AI19" s="33" t="s">
        <v>11</v>
      </c>
      <c r="AJ19" s="34" t="s">
        <v>13</v>
      </c>
      <c r="AK19" s="30" t="s">
        <v>12</v>
      </c>
      <c r="AL19" s="33" t="s">
        <v>11</v>
      </c>
      <c r="AM19" s="35" t="s">
        <v>15</v>
      </c>
      <c r="AN19" s="33" t="s">
        <v>11</v>
      </c>
      <c r="AO19" s="30" t="s">
        <v>12</v>
      </c>
      <c r="AP19" s="36" t="s">
        <v>16</v>
      </c>
      <c r="AQ19" s="33" t="s">
        <v>11</v>
      </c>
      <c r="AR19" s="34" t="s">
        <v>13</v>
      </c>
      <c r="AS19" s="30" t="s">
        <v>12</v>
      </c>
      <c r="AT19" s="32" t="s">
        <v>17</v>
      </c>
      <c r="AU19" s="30" t="s">
        <v>12</v>
      </c>
      <c r="AV19" s="33" t="s">
        <v>11</v>
      </c>
      <c r="AW19" s="31" t="s">
        <v>14</v>
      </c>
    </row>
    <row r="20" spans="1:49" s="22" customFormat="1" ht="15">
      <c r="A20" s="26">
        <v>14</v>
      </c>
      <c r="B20" s="30" t="s">
        <v>12</v>
      </c>
      <c r="C20" s="33" t="s">
        <v>11</v>
      </c>
      <c r="D20" s="35" t="s">
        <v>15</v>
      </c>
      <c r="E20" s="33" t="s">
        <v>11</v>
      </c>
      <c r="F20" s="30" t="s">
        <v>12</v>
      </c>
      <c r="G20" s="36" t="s">
        <v>16</v>
      </c>
      <c r="H20" s="33" t="s">
        <v>11</v>
      </c>
      <c r="I20" s="34" t="s">
        <v>13</v>
      </c>
      <c r="J20" s="30" t="s">
        <v>12</v>
      </c>
      <c r="K20" s="32" t="s">
        <v>17</v>
      </c>
      <c r="L20" s="30" t="s">
        <v>12</v>
      </c>
      <c r="M20" s="33" t="s">
        <v>11</v>
      </c>
      <c r="N20" s="31" t="s">
        <v>14</v>
      </c>
      <c r="O20" s="30" t="s">
        <v>12</v>
      </c>
      <c r="P20" s="33" t="s">
        <v>11</v>
      </c>
      <c r="Q20" s="34" t="s">
        <v>13</v>
      </c>
      <c r="R20" s="30" t="s">
        <v>12</v>
      </c>
      <c r="S20" s="32" t="s">
        <v>17</v>
      </c>
      <c r="T20" s="30" t="s">
        <v>12</v>
      </c>
      <c r="U20" s="33" t="s">
        <v>11</v>
      </c>
      <c r="V20" s="31" t="s">
        <v>14</v>
      </c>
      <c r="W20" s="30" t="s">
        <v>12</v>
      </c>
      <c r="X20" s="33" t="s">
        <v>11</v>
      </c>
      <c r="Y20" s="30" t="s">
        <v>12</v>
      </c>
      <c r="Z20" s="33" t="s">
        <v>11</v>
      </c>
      <c r="AA20" s="30" t="s">
        <v>12</v>
      </c>
      <c r="AB20" s="33" t="s">
        <v>11</v>
      </c>
      <c r="AC20" s="30" t="s">
        <v>12</v>
      </c>
      <c r="AD20" s="33" t="s">
        <v>11</v>
      </c>
      <c r="AE20" s="34" t="s">
        <v>13</v>
      </c>
      <c r="AF20" s="33" t="s">
        <v>11</v>
      </c>
      <c r="AG20" s="30" t="s">
        <v>12</v>
      </c>
      <c r="AH20" s="32" t="s">
        <v>17</v>
      </c>
      <c r="AI20" s="30" t="s">
        <v>12</v>
      </c>
      <c r="AJ20" s="33" t="s">
        <v>11</v>
      </c>
      <c r="AK20" s="34" t="s">
        <v>13</v>
      </c>
      <c r="AL20" s="30" t="s">
        <v>12</v>
      </c>
      <c r="AM20" s="33" t="s">
        <v>11</v>
      </c>
      <c r="AN20" s="35" t="s">
        <v>15</v>
      </c>
      <c r="AO20" s="33" t="s">
        <v>11</v>
      </c>
      <c r="AP20" s="30" t="s">
        <v>12</v>
      </c>
      <c r="AQ20" s="36" t="s">
        <v>16</v>
      </c>
      <c r="AR20" s="33" t="s">
        <v>11</v>
      </c>
      <c r="AS20" s="34" t="s">
        <v>13</v>
      </c>
      <c r="AT20" s="30" t="s">
        <v>12</v>
      </c>
      <c r="AU20" s="32" t="s">
        <v>17</v>
      </c>
      <c r="AV20" s="30" t="s">
        <v>12</v>
      </c>
      <c r="AW20" s="33" t="s">
        <v>11</v>
      </c>
    </row>
    <row r="21" spans="1:49" s="22" customFormat="1" ht="15">
      <c r="A21" s="26">
        <v>15</v>
      </c>
      <c r="B21" s="34" t="s">
        <v>13</v>
      </c>
      <c r="C21" s="30" t="s">
        <v>12</v>
      </c>
      <c r="D21" s="33" t="s">
        <v>11</v>
      </c>
      <c r="E21" s="35" t="s">
        <v>15</v>
      </c>
      <c r="F21" s="33" t="s">
        <v>11</v>
      </c>
      <c r="G21" s="30" t="s">
        <v>12</v>
      </c>
      <c r="H21" s="36" t="s">
        <v>16</v>
      </c>
      <c r="I21" s="33" t="s">
        <v>11</v>
      </c>
      <c r="J21" s="34" t="s">
        <v>13</v>
      </c>
      <c r="K21" s="30" t="s">
        <v>12</v>
      </c>
      <c r="L21" s="32" t="s">
        <v>17</v>
      </c>
      <c r="M21" s="30" t="s">
        <v>12</v>
      </c>
      <c r="N21" s="33" t="s">
        <v>11</v>
      </c>
      <c r="O21" s="31" t="s">
        <v>14</v>
      </c>
      <c r="P21" s="30" t="s">
        <v>12</v>
      </c>
      <c r="Q21" s="33" t="s">
        <v>11</v>
      </c>
      <c r="R21" s="34" t="s">
        <v>13</v>
      </c>
      <c r="S21" s="30" t="s">
        <v>12</v>
      </c>
      <c r="T21" s="32" t="s">
        <v>17</v>
      </c>
      <c r="U21" s="30" t="s">
        <v>12</v>
      </c>
      <c r="V21" s="33" t="s">
        <v>11</v>
      </c>
      <c r="W21" s="35" t="s">
        <v>15</v>
      </c>
      <c r="X21" s="30" t="s">
        <v>12</v>
      </c>
      <c r="Y21" s="33" t="s">
        <v>11</v>
      </c>
      <c r="Z21" s="30" t="s">
        <v>12</v>
      </c>
      <c r="AA21" s="33" t="s">
        <v>11</v>
      </c>
      <c r="AB21" s="30" t="s">
        <v>12</v>
      </c>
      <c r="AC21" s="32" t="s">
        <v>17</v>
      </c>
      <c r="AD21" s="30" t="s">
        <v>12</v>
      </c>
      <c r="AE21" s="33" t="s">
        <v>11</v>
      </c>
      <c r="AF21" s="34" t="s">
        <v>13</v>
      </c>
      <c r="AG21" s="33" t="s">
        <v>11</v>
      </c>
      <c r="AH21" s="30" t="s">
        <v>12</v>
      </c>
      <c r="AI21" s="32" t="s">
        <v>17</v>
      </c>
      <c r="AJ21" s="30" t="s">
        <v>12</v>
      </c>
      <c r="AK21" s="33" t="s">
        <v>11</v>
      </c>
      <c r="AL21" s="34" t="s">
        <v>13</v>
      </c>
      <c r="AM21" s="30" t="s">
        <v>12</v>
      </c>
      <c r="AN21" s="33" t="s">
        <v>11</v>
      </c>
      <c r="AO21" s="35" t="s">
        <v>15</v>
      </c>
      <c r="AP21" s="33" t="s">
        <v>11</v>
      </c>
      <c r="AQ21" s="30" t="s">
        <v>12</v>
      </c>
      <c r="AR21" s="36" t="s">
        <v>16</v>
      </c>
      <c r="AS21" s="33" t="s">
        <v>11</v>
      </c>
      <c r="AT21" s="34" t="s">
        <v>13</v>
      </c>
      <c r="AU21" s="30" t="s">
        <v>12</v>
      </c>
      <c r="AV21" s="32" t="s">
        <v>17</v>
      </c>
      <c r="AW21" s="30" t="s">
        <v>12</v>
      </c>
    </row>
    <row r="22" spans="1:49" s="22" customFormat="1" ht="15">
      <c r="A22" s="26">
        <v>16</v>
      </c>
      <c r="B22" s="33" t="s">
        <v>11</v>
      </c>
      <c r="C22" s="34" t="s">
        <v>13</v>
      </c>
      <c r="D22" s="30" t="s">
        <v>12</v>
      </c>
      <c r="E22" s="33" t="s">
        <v>11</v>
      </c>
      <c r="F22" s="35" t="s">
        <v>15</v>
      </c>
      <c r="G22" s="33" t="s">
        <v>11</v>
      </c>
      <c r="H22" s="30" t="s">
        <v>12</v>
      </c>
      <c r="I22" s="36" t="s">
        <v>16</v>
      </c>
      <c r="J22" s="33" t="s">
        <v>11</v>
      </c>
      <c r="K22" s="34" t="s">
        <v>13</v>
      </c>
      <c r="L22" s="30" t="s">
        <v>12</v>
      </c>
      <c r="M22" s="32" t="s">
        <v>17</v>
      </c>
      <c r="N22" s="30" t="s">
        <v>12</v>
      </c>
      <c r="O22" s="33" t="s">
        <v>11</v>
      </c>
      <c r="P22" s="31" t="s">
        <v>14</v>
      </c>
      <c r="Q22" s="30" t="s">
        <v>12</v>
      </c>
      <c r="R22" s="33" t="s">
        <v>11</v>
      </c>
      <c r="S22" s="34" t="s">
        <v>13</v>
      </c>
      <c r="T22" s="30" t="s">
        <v>12</v>
      </c>
      <c r="U22" s="32" t="s">
        <v>17</v>
      </c>
      <c r="V22" s="30" t="s">
        <v>12</v>
      </c>
      <c r="W22" s="33" t="s">
        <v>11</v>
      </c>
      <c r="X22" s="31" t="s">
        <v>14</v>
      </c>
      <c r="Y22" s="30" t="s">
        <v>12</v>
      </c>
      <c r="Z22" s="33" t="s">
        <v>11</v>
      </c>
      <c r="AA22" s="30" t="s">
        <v>12</v>
      </c>
      <c r="AB22" s="33" t="s">
        <v>11</v>
      </c>
      <c r="AC22" s="30" t="s">
        <v>12</v>
      </c>
      <c r="AD22" s="32" t="s">
        <v>17</v>
      </c>
      <c r="AE22" s="30" t="s">
        <v>12</v>
      </c>
      <c r="AF22" s="33" t="s">
        <v>11</v>
      </c>
      <c r="AG22" s="34" t="s">
        <v>13</v>
      </c>
      <c r="AH22" s="33" t="s">
        <v>11</v>
      </c>
      <c r="AI22" s="30" t="s">
        <v>12</v>
      </c>
      <c r="AJ22" s="32" t="s">
        <v>17</v>
      </c>
      <c r="AK22" s="30" t="s">
        <v>12</v>
      </c>
      <c r="AL22" s="33" t="s">
        <v>11</v>
      </c>
      <c r="AM22" s="34" t="s">
        <v>13</v>
      </c>
      <c r="AN22" s="30" t="s">
        <v>12</v>
      </c>
      <c r="AO22" s="33" t="s">
        <v>11</v>
      </c>
      <c r="AP22" s="35" t="s">
        <v>15</v>
      </c>
      <c r="AQ22" s="33" t="s">
        <v>11</v>
      </c>
      <c r="AR22" s="30" t="s">
        <v>12</v>
      </c>
      <c r="AS22" s="36" t="s">
        <v>16</v>
      </c>
      <c r="AT22" s="33" t="s">
        <v>11</v>
      </c>
      <c r="AU22" s="34" t="s">
        <v>13</v>
      </c>
      <c r="AV22" s="30" t="s">
        <v>12</v>
      </c>
      <c r="AW22" s="32" t="s">
        <v>17</v>
      </c>
    </row>
    <row r="23" spans="1:49" s="22" customFormat="1" ht="15">
      <c r="A23" s="26">
        <v>17</v>
      </c>
      <c r="B23" s="30" t="s">
        <v>12</v>
      </c>
      <c r="C23" s="33" t="s">
        <v>11</v>
      </c>
      <c r="D23" s="34" t="s">
        <v>13</v>
      </c>
      <c r="E23" s="30" t="s">
        <v>12</v>
      </c>
      <c r="F23" s="33" t="s">
        <v>11</v>
      </c>
      <c r="G23" s="35" t="s">
        <v>15</v>
      </c>
      <c r="H23" s="33" t="s">
        <v>11</v>
      </c>
      <c r="I23" s="30" t="s">
        <v>12</v>
      </c>
      <c r="J23" s="36" t="s">
        <v>16</v>
      </c>
      <c r="K23" s="33" t="s">
        <v>11</v>
      </c>
      <c r="L23" s="34" t="s">
        <v>13</v>
      </c>
      <c r="M23" s="30" t="s">
        <v>12</v>
      </c>
      <c r="N23" s="32" t="s">
        <v>17</v>
      </c>
      <c r="O23" s="30" t="s">
        <v>12</v>
      </c>
      <c r="P23" s="33" t="s">
        <v>11</v>
      </c>
      <c r="Q23" s="35" t="s">
        <v>15</v>
      </c>
      <c r="R23" s="30" t="s">
        <v>12</v>
      </c>
      <c r="S23" s="33" t="s">
        <v>11</v>
      </c>
      <c r="T23" s="34" t="s">
        <v>13</v>
      </c>
      <c r="U23" s="30" t="s">
        <v>12</v>
      </c>
      <c r="V23" s="32" t="s">
        <v>17</v>
      </c>
      <c r="W23" s="30" t="s">
        <v>12</v>
      </c>
      <c r="X23" s="33" t="s">
        <v>11</v>
      </c>
      <c r="Y23" s="31" t="s">
        <v>14</v>
      </c>
      <c r="Z23" s="30" t="s">
        <v>12</v>
      </c>
      <c r="AA23" s="33" t="s">
        <v>11</v>
      </c>
      <c r="AB23" s="30" t="s">
        <v>12</v>
      </c>
      <c r="AC23" s="33" t="s">
        <v>11</v>
      </c>
      <c r="AD23" s="30" t="s">
        <v>12</v>
      </c>
      <c r="AE23" s="32" t="s">
        <v>17</v>
      </c>
      <c r="AF23" s="30" t="s">
        <v>12</v>
      </c>
      <c r="AG23" s="33" t="s">
        <v>11</v>
      </c>
      <c r="AH23" s="34" t="s">
        <v>13</v>
      </c>
      <c r="AI23" s="33" t="s">
        <v>11</v>
      </c>
      <c r="AJ23" s="30" t="s">
        <v>12</v>
      </c>
      <c r="AK23" s="32" t="s">
        <v>17</v>
      </c>
      <c r="AL23" s="30" t="s">
        <v>12</v>
      </c>
      <c r="AM23" s="33" t="s">
        <v>11</v>
      </c>
      <c r="AN23" s="34" t="s">
        <v>13</v>
      </c>
      <c r="AO23" s="30" t="s">
        <v>12</v>
      </c>
      <c r="AP23" s="33" t="s">
        <v>11</v>
      </c>
      <c r="AQ23" s="35" t="s">
        <v>15</v>
      </c>
      <c r="AR23" s="33" t="s">
        <v>11</v>
      </c>
      <c r="AS23" s="30" t="s">
        <v>12</v>
      </c>
      <c r="AT23" s="36" t="s">
        <v>16</v>
      </c>
      <c r="AU23" s="33" t="s">
        <v>11</v>
      </c>
      <c r="AV23" s="34" t="s">
        <v>13</v>
      </c>
      <c r="AW23" s="30" t="s">
        <v>12</v>
      </c>
    </row>
    <row r="24" spans="1:49" s="22" customFormat="1" ht="15">
      <c r="A24" s="26">
        <v>18</v>
      </c>
      <c r="B24" s="32" t="s">
        <v>17</v>
      </c>
      <c r="C24" s="30" t="s">
        <v>12</v>
      </c>
      <c r="D24" s="33" t="s">
        <v>11</v>
      </c>
      <c r="E24" s="34" t="s">
        <v>13</v>
      </c>
      <c r="F24" s="30" t="s">
        <v>12</v>
      </c>
      <c r="G24" s="33" t="s">
        <v>11</v>
      </c>
      <c r="H24" s="35" t="s">
        <v>15</v>
      </c>
      <c r="I24" s="33" t="s">
        <v>11</v>
      </c>
      <c r="J24" s="30" t="s">
        <v>12</v>
      </c>
      <c r="K24" s="36" t="s">
        <v>16</v>
      </c>
      <c r="L24" s="33" t="s">
        <v>11</v>
      </c>
      <c r="M24" s="34" t="s">
        <v>13</v>
      </c>
      <c r="N24" s="30" t="s">
        <v>12</v>
      </c>
      <c r="O24" s="32" t="s">
        <v>17</v>
      </c>
      <c r="P24" s="30" t="s">
        <v>12</v>
      </c>
      <c r="Q24" s="33" t="s">
        <v>11</v>
      </c>
      <c r="R24" s="31" t="s">
        <v>14</v>
      </c>
      <c r="S24" s="30" t="s">
        <v>12</v>
      </c>
      <c r="T24" s="33" t="s">
        <v>11</v>
      </c>
      <c r="U24" s="34" t="s">
        <v>13</v>
      </c>
      <c r="V24" s="30" t="s">
        <v>12</v>
      </c>
      <c r="W24" s="32" t="s">
        <v>17</v>
      </c>
      <c r="X24" s="30" t="s">
        <v>12</v>
      </c>
      <c r="Y24" s="33" t="s">
        <v>11</v>
      </c>
      <c r="Z24" s="31" t="s">
        <v>14</v>
      </c>
      <c r="AA24" s="30" t="s">
        <v>12</v>
      </c>
      <c r="AB24" s="33" t="s">
        <v>11</v>
      </c>
      <c r="AC24" s="30" t="s">
        <v>12</v>
      </c>
      <c r="AD24" s="33" t="s">
        <v>11</v>
      </c>
      <c r="AE24" s="30" t="s">
        <v>12</v>
      </c>
      <c r="AF24" s="32" t="s">
        <v>17</v>
      </c>
      <c r="AG24" s="30" t="s">
        <v>12</v>
      </c>
      <c r="AH24" s="33" t="s">
        <v>11</v>
      </c>
      <c r="AI24" s="34" t="s">
        <v>13</v>
      </c>
      <c r="AJ24" s="33" t="s">
        <v>11</v>
      </c>
      <c r="AK24" s="30" t="s">
        <v>12</v>
      </c>
      <c r="AL24" s="32" t="s">
        <v>17</v>
      </c>
      <c r="AM24" s="30" t="s">
        <v>12</v>
      </c>
      <c r="AN24" s="33" t="s">
        <v>11</v>
      </c>
      <c r="AO24" s="34" t="s">
        <v>13</v>
      </c>
      <c r="AP24" s="30" t="s">
        <v>12</v>
      </c>
      <c r="AQ24" s="33" t="s">
        <v>11</v>
      </c>
      <c r="AR24" s="35" t="s">
        <v>15</v>
      </c>
      <c r="AS24" s="33" t="s">
        <v>11</v>
      </c>
      <c r="AT24" s="30" t="s">
        <v>12</v>
      </c>
      <c r="AU24" s="36" t="s">
        <v>16</v>
      </c>
      <c r="AV24" s="33" t="s">
        <v>11</v>
      </c>
      <c r="AW24" s="34" t="s">
        <v>13</v>
      </c>
    </row>
    <row r="25" spans="1:49" s="22" customFormat="1" ht="15">
      <c r="A25" s="26">
        <v>19</v>
      </c>
      <c r="B25" s="30" t="s">
        <v>12</v>
      </c>
      <c r="C25" s="32" t="s">
        <v>17</v>
      </c>
      <c r="D25" s="30" t="s">
        <v>12</v>
      </c>
      <c r="E25" s="33" t="s">
        <v>11</v>
      </c>
      <c r="F25" s="34" t="s">
        <v>13</v>
      </c>
      <c r="G25" s="30" t="s">
        <v>12</v>
      </c>
      <c r="H25" s="33" t="s">
        <v>11</v>
      </c>
      <c r="I25" s="35" t="s">
        <v>15</v>
      </c>
      <c r="J25" s="33" t="s">
        <v>11</v>
      </c>
      <c r="K25" s="30" t="s">
        <v>12</v>
      </c>
      <c r="L25" s="36" t="s">
        <v>16</v>
      </c>
      <c r="M25" s="33" t="s">
        <v>11</v>
      </c>
      <c r="N25" s="34" t="s">
        <v>13</v>
      </c>
      <c r="O25" s="30" t="s">
        <v>12</v>
      </c>
      <c r="P25" s="32" t="s">
        <v>17</v>
      </c>
      <c r="Q25" s="30" t="s">
        <v>12</v>
      </c>
      <c r="R25" s="33" t="s">
        <v>11</v>
      </c>
      <c r="S25" s="31" t="s">
        <v>14</v>
      </c>
      <c r="T25" s="30" t="s">
        <v>12</v>
      </c>
      <c r="U25" s="33" t="s">
        <v>11</v>
      </c>
      <c r="V25" s="34" t="s">
        <v>13</v>
      </c>
      <c r="W25" s="30" t="s">
        <v>12</v>
      </c>
      <c r="X25" s="32" t="s">
        <v>17</v>
      </c>
      <c r="Y25" s="30" t="s">
        <v>12</v>
      </c>
      <c r="Z25" s="33" t="s">
        <v>11</v>
      </c>
      <c r="AA25" s="35" t="s">
        <v>15</v>
      </c>
      <c r="AB25" s="30" t="s">
        <v>12</v>
      </c>
      <c r="AC25" s="33" t="s">
        <v>11</v>
      </c>
      <c r="AD25" s="30" t="s">
        <v>12</v>
      </c>
      <c r="AE25" s="33" t="s">
        <v>11</v>
      </c>
      <c r="AF25" s="30" t="s">
        <v>12</v>
      </c>
      <c r="AG25" s="32" t="s">
        <v>17</v>
      </c>
      <c r="AH25" s="30" t="s">
        <v>12</v>
      </c>
      <c r="AI25" s="33" t="s">
        <v>11</v>
      </c>
      <c r="AJ25" s="34" t="s">
        <v>13</v>
      </c>
      <c r="AK25" s="33" t="s">
        <v>11</v>
      </c>
      <c r="AL25" s="30" t="s">
        <v>12</v>
      </c>
      <c r="AM25" s="32" t="s">
        <v>17</v>
      </c>
      <c r="AN25" s="30" t="s">
        <v>12</v>
      </c>
      <c r="AO25" s="33" t="s">
        <v>11</v>
      </c>
      <c r="AP25" s="34" t="s">
        <v>13</v>
      </c>
      <c r="AQ25" s="30" t="s">
        <v>12</v>
      </c>
      <c r="AR25" s="33" t="s">
        <v>11</v>
      </c>
      <c r="AS25" s="35" t="s">
        <v>15</v>
      </c>
      <c r="AT25" s="33" t="s">
        <v>11</v>
      </c>
      <c r="AU25" s="30" t="s">
        <v>12</v>
      </c>
      <c r="AV25" s="36" t="s">
        <v>16</v>
      </c>
      <c r="AW25" s="30" t="s">
        <v>12</v>
      </c>
    </row>
    <row r="26" spans="1:49" s="22" customFormat="1" ht="15">
      <c r="A26" s="26">
        <v>20</v>
      </c>
      <c r="B26" s="33" t="s">
        <v>11</v>
      </c>
      <c r="C26" s="30" t="s">
        <v>12</v>
      </c>
      <c r="D26" s="32" t="s">
        <v>17</v>
      </c>
      <c r="E26" s="30" t="s">
        <v>12</v>
      </c>
      <c r="F26" s="33" t="s">
        <v>11</v>
      </c>
      <c r="G26" s="34" t="s">
        <v>13</v>
      </c>
      <c r="H26" s="30" t="s">
        <v>12</v>
      </c>
      <c r="I26" s="33" t="s">
        <v>11</v>
      </c>
      <c r="J26" s="35" t="s">
        <v>15</v>
      </c>
      <c r="K26" s="33" t="s">
        <v>11</v>
      </c>
      <c r="L26" s="30" t="s">
        <v>12</v>
      </c>
      <c r="M26" s="36" t="s">
        <v>16</v>
      </c>
      <c r="N26" s="33" t="s">
        <v>11</v>
      </c>
      <c r="O26" s="34" t="s">
        <v>13</v>
      </c>
      <c r="P26" s="30" t="s">
        <v>12</v>
      </c>
      <c r="Q26" s="32" t="s">
        <v>17</v>
      </c>
      <c r="R26" s="30" t="s">
        <v>12</v>
      </c>
      <c r="S26" s="33" t="s">
        <v>11</v>
      </c>
      <c r="T26" s="35" t="s">
        <v>15</v>
      </c>
      <c r="U26" s="30" t="s">
        <v>12</v>
      </c>
      <c r="V26" s="33" t="s">
        <v>11</v>
      </c>
      <c r="W26" s="34" t="s">
        <v>13</v>
      </c>
      <c r="X26" s="30" t="s">
        <v>12</v>
      </c>
      <c r="Y26" s="32" t="s">
        <v>17</v>
      </c>
      <c r="Z26" s="30" t="s">
        <v>12</v>
      </c>
      <c r="AA26" s="33" t="s">
        <v>11</v>
      </c>
      <c r="AB26" s="31" t="s">
        <v>14</v>
      </c>
      <c r="AC26" s="30" t="s">
        <v>12</v>
      </c>
      <c r="AD26" s="33" t="s">
        <v>11</v>
      </c>
      <c r="AE26" s="30" t="s">
        <v>12</v>
      </c>
      <c r="AF26" s="33" t="s">
        <v>11</v>
      </c>
      <c r="AG26" s="30" t="s">
        <v>12</v>
      </c>
      <c r="AH26" s="32" t="s">
        <v>17</v>
      </c>
      <c r="AI26" s="30" t="s">
        <v>12</v>
      </c>
      <c r="AJ26" s="33" t="s">
        <v>11</v>
      </c>
      <c r="AK26" s="34" t="s">
        <v>13</v>
      </c>
      <c r="AL26" s="33" t="s">
        <v>11</v>
      </c>
      <c r="AM26" s="30" t="s">
        <v>12</v>
      </c>
      <c r="AN26" s="32" t="s">
        <v>17</v>
      </c>
      <c r="AO26" s="30" t="s">
        <v>12</v>
      </c>
      <c r="AP26" s="33" t="s">
        <v>11</v>
      </c>
      <c r="AQ26" s="34" t="s">
        <v>13</v>
      </c>
      <c r="AR26" s="30" t="s">
        <v>12</v>
      </c>
      <c r="AS26" s="33" t="s">
        <v>11</v>
      </c>
      <c r="AT26" s="35" t="s">
        <v>15</v>
      </c>
      <c r="AU26" s="33" t="s">
        <v>11</v>
      </c>
      <c r="AV26" s="30" t="s">
        <v>12</v>
      </c>
      <c r="AW26" s="36" t="s">
        <v>16</v>
      </c>
    </row>
    <row r="27" spans="1:49" s="22" customFormat="1" ht="15">
      <c r="A27" s="26">
        <v>21</v>
      </c>
      <c r="B27" s="34" t="s">
        <v>13</v>
      </c>
      <c r="C27" s="33" t="s">
        <v>11</v>
      </c>
      <c r="D27" s="30" t="s">
        <v>12</v>
      </c>
      <c r="E27" s="32" t="s">
        <v>17</v>
      </c>
      <c r="F27" s="30" t="s">
        <v>12</v>
      </c>
      <c r="G27" s="33" t="s">
        <v>11</v>
      </c>
      <c r="H27" s="34" t="s">
        <v>13</v>
      </c>
      <c r="I27" s="30" t="s">
        <v>12</v>
      </c>
      <c r="J27" s="33" t="s">
        <v>11</v>
      </c>
      <c r="K27" s="35" t="s">
        <v>15</v>
      </c>
      <c r="L27" s="33" t="s">
        <v>11</v>
      </c>
      <c r="M27" s="30" t="s">
        <v>12</v>
      </c>
      <c r="N27" s="36" t="s">
        <v>16</v>
      </c>
      <c r="O27" s="33" t="s">
        <v>11</v>
      </c>
      <c r="P27" s="34" t="s">
        <v>13</v>
      </c>
      <c r="Q27" s="30" t="s">
        <v>12</v>
      </c>
      <c r="R27" s="32" t="s">
        <v>17</v>
      </c>
      <c r="S27" s="30" t="s">
        <v>12</v>
      </c>
      <c r="T27" s="33" t="s">
        <v>11</v>
      </c>
      <c r="U27" s="31" t="s">
        <v>14</v>
      </c>
      <c r="V27" s="30" t="s">
        <v>12</v>
      </c>
      <c r="W27" s="33" t="s">
        <v>11</v>
      </c>
      <c r="X27" s="34" t="s">
        <v>13</v>
      </c>
      <c r="Y27" s="30" t="s">
        <v>12</v>
      </c>
      <c r="Z27" s="32" t="s">
        <v>17</v>
      </c>
      <c r="AA27" s="30" t="s">
        <v>12</v>
      </c>
      <c r="AB27" s="33" t="s">
        <v>11</v>
      </c>
      <c r="AC27" s="31" t="s">
        <v>14</v>
      </c>
      <c r="AD27" s="30" t="s">
        <v>12</v>
      </c>
      <c r="AE27" s="33" t="s">
        <v>11</v>
      </c>
      <c r="AF27" s="30" t="s">
        <v>12</v>
      </c>
      <c r="AG27" s="33" t="s">
        <v>11</v>
      </c>
      <c r="AH27" s="30" t="s">
        <v>12</v>
      </c>
      <c r="AI27" s="32" t="s">
        <v>17</v>
      </c>
      <c r="AJ27" s="30" t="s">
        <v>12</v>
      </c>
      <c r="AK27" s="33" t="s">
        <v>11</v>
      </c>
      <c r="AL27" s="34" t="s">
        <v>13</v>
      </c>
      <c r="AM27" s="33" t="s">
        <v>11</v>
      </c>
      <c r="AN27" s="30" t="s">
        <v>12</v>
      </c>
      <c r="AO27" s="32" t="s">
        <v>17</v>
      </c>
      <c r="AP27" s="30" t="s">
        <v>12</v>
      </c>
      <c r="AQ27" s="33" t="s">
        <v>11</v>
      </c>
      <c r="AR27" s="34" t="s">
        <v>13</v>
      </c>
      <c r="AS27" s="30" t="s">
        <v>12</v>
      </c>
      <c r="AT27" s="33" t="s">
        <v>11</v>
      </c>
      <c r="AU27" s="35" t="s">
        <v>15</v>
      </c>
      <c r="AV27" s="33" t="s">
        <v>11</v>
      </c>
      <c r="AW27" s="30" t="s">
        <v>12</v>
      </c>
    </row>
    <row r="28" spans="1:49" s="22" customFormat="1" ht="15">
      <c r="A28" s="26">
        <v>22</v>
      </c>
      <c r="B28" s="33" t="s">
        <v>11</v>
      </c>
      <c r="C28" s="34" t="s">
        <v>13</v>
      </c>
      <c r="D28" s="33" t="s">
        <v>11</v>
      </c>
      <c r="E28" s="30" t="s">
        <v>12</v>
      </c>
      <c r="F28" s="32" t="s">
        <v>17</v>
      </c>
      <c r="G28" s="30" t="s">
        <v>12</v>
      </c>
      <c r="H28" s="33" t="s">
        <v>11</v>
      </c>
      <c r="I28" s="34" t="s">
        <v>13</v>
      </c>
      <c r="J28" s="30" t="s">
        <v>12</v>
      </c>
      <c r="K28" s="33" t="s">
        <v>11</v>
      </c>
      <c r="L28" s="35" t="s">
        <v>15</v>
      </c>
      <c r="M28" s="33" t="s">
        <v>11</v>
      </c>
      <c r="N28" s="30" t="s">
        <v>12</v>
      </c>
      <c r="O28" s="36" t="s">
        <v>16</v>
      </c>
      <c r="P28" s="33" t="s">
        <v>11</v>
      </c>
      <c r="Q28" s="34" t="s">
        <v>13</v>
      </c>
      <c r="R28" s="30" t="s">
        <v>12</v>
      </c>
      <c r="S28" s="32" t="s">
        <v>17</v>
      </c>
      <c r="T28" s="30" t="s">
        <v>12</v>
      </c>
      <c r="U28" s="33" t="s">
        <v>11</v>
      </c>
      <c r="V28" s="31" t="s">
        <v>14</v>
      </c>
      <c r="W28" s="30" t="s">
        <v>12</v>
      </c>
      <c r="X28" s="33" t="s">
        <v>11</v>
      </c>
      <c r="Y28" s="34" t="s">
        <v>13</v>
      </c>
      <c r="Z28" s="30" t="s">
        <v>12</v>
      </c>
      <c r="AA28" s="32" t="s">
        <v>17</v>
      </c>
      <c r="AB28" s="30" t="s">
        <v>12</v>
      </c>
      <c r="AC28" s="33" t="s">
        <v>11</v>
      </c>
      <c r="AD28" s="35" t="s">
        <v>15</v>
      </c>
      <c r="AE28" s="30" t="s">
        <v>12</v>
      </c>
      <c r="AF28" s="33" t="s">
        <v>11</v>
      </c>
      <c r="AG28" s="30" t="s">
        <v>12</v>
      </c>
      <c r="AH28" s="33" t="s">
        <v>11</v>
      </c>
      <c r="AI28" s="30" t="s">
        <v>12</v>
      </c>
      <c r="AJ28" s="32" t="s">
        <v>17</v>
      </c>
      <c r="AK28" s="30" t="s">
        <v>12</v>
      </c>
      <c r="AL28" s="33" t="s">
        <v>11</v>
      </c>
      <c r="AM28" s="34" t="s">
        <v>13</v>
      </c>
      <c r="AN28" s="33" t="s">
        <v>11</v>
      </c>
      <c r="AO28" s="30" t="s">
        <v>12</v>
      </c>
      <c r="AP28" s="32" t="s">
        <v>17</v>
      </c>
      <c r="AQ28" s="30" t="s">
        <v>12</v>
      </c>
      <c r="AR28" s="33" t="s">
        <v>11</v>
      </c>
      <c r="AS28" s="34" t="s">
        <v>13</v>
      </c>
      <c r="AT28" s="30" t="s">
        <v>12</v>
      </c>
      <c r="AU28" s="33" t="s">
        <v>11</v>
      </c>
      <c r="AV28" s="35" t="s">
        <v>15</v>
      </c>
      <c r="AW28" s="33" t="s">
        <v>11</v>
      </c>
    </row>
    <row r="29" spans="1:49" s="22" customFormat="1" ht="15">
      <c r="A29" s="26">
        <v>23</v>
      </c>
      <c r="B29" s="30" t="s">
        <v>12</v>
      </c>
      <c r="C29" s="33" t="s">
        <v>11</v>
      </c>
      <c r="D29" s="34" t="s">
        <v>13</v>
      </c>
      <c r="E29" s="33" t="s">
        <v>11</v>
      </c>
      <c r="F29" s="30" t="s">
        <v>12</v>
      </c>
      <c r="G29" s="32" t="s">
        <v>17</v>
      </c>
      <c r="H29" s="30" t="s">
        <v>12</v>
      </c>
      <c r="I29" s="33" t="s">
        <v>11</v>
      </c>
      <c r="J29" s="34" t="s">
        <v>13</v>
      </c>
      <c r="K29" s="30" t="s">
        <v>12</v>
      </c>
      <c r="L29" s="33" t="s">
        <v>11</v>
      </c>
      <c r="M29" s="35" t="s">
        <v>15</v>
      </c>
      <c r="N29" s="33" t="s">
        <v>11</v>
      </c>
      <c r="O29" s="30" t="s">
        <v>12</v>
      </c>
      <c r="P29" s="36" t="s">
        <v>16</v>
      </c>
      <c r="Q29" s="33" t="s">
        <v>11</v>
      </c>
      <c r="R29" s="34" t="s">
        <v>13</v>
      </c>
      <c r="S29" s="30" t="s">
        <v>12</v>
      </c>
      <c r="T29" s="32" t="s">
        <v>17</v>
      </c>
      <c r="U29" s="30" t="s">
        <v>12</v>
      </c>
      <c r="V29" s="33" t="s">
        <v>11</v>
      </c>
      <c r="W29" s="31" t="s">
        <v>14</v>
      </c>
      <c r="X29" s="30" t="s">
        <v>12</v>
      </c>
      <c r="Y29" s="33" t="s">
        <v>11</v>
      </c>
      <c r="Z29" s="34" t="s">
        <v>13</v>
      </c>
      <c r="AA29" s="30" t="s">
        <v>12</v>
      </c>
      <c r="AB29" s="32" t="s">
        <v>17</v>
      </c>
      <c r="AC29" s="30" t="s">
        <v>12</v>
      </c>
      <c r="AD29" s="33" t="s">
        <v>11</v>
      </c>
      <c r="AE29" s="31" t="s">
        <v>14</v>
      </c>
      <c r="AF29" s="30" t="s">
        <v>12</v>
      </c>
      <c r="AG29" s="33" t="s">
        <v>11</v>
      </c>
      <c r="AH29" s="30" t="s">
        <v>12</v>
      </c>
      <c r="AI29" s="33" t="s">
        <v>11</v>
      </c>
      <c r="AJ29" s="30" t="s">
        <v>12</v>
      </c>
      <c r="AK29" s="32" t="s">
        <v>17</v>
      </c>
      <c r="AL29" s="30" t="s">
        <v>12</v>
      </c>
      <c r="AM29" s="33" t="s">
        <v>11</v>
      </c>
      <c r="AN29" s="34" t="s">
        <v>13</v>
      </c>
      <c r="AO29" s="33" t="s">
        <v>11</v>
      </c>
      <c r="AP29" s="30" t="s">
        <v>12</v>
      </c>
      <c r="AQ29" s="32" t="s">
        <v>17</v>
      </c>
      <c r="AR29" s="30" t="s">
        <v>12</v>
      </c>
      <c r="AS29" s="33" t="s">
        <v>11</v>
      </c>
      <c r="AT29" s="34" t="s">
        <v>13</v>
      </c>
      <c r="AU29" s="30" t="s">
        <v>12</v>
      </c>
      <c r="AV29" s="33" t="s">
        <v>11</v>
      </c>
      <c r="AW29" s="35" t="s">
        <v>15</v>
      </c>
    </row>
    <row r="30" spans="1:49" s="22" customFormat="1" ht="15">
      <c r="A30" s="26">
        <v>24</v>
      </c>
      <c r="B30" s="32" t="s">
        <v>17</v>
      </c>
      <c r="C30" s="30" t="s">
        <v>12</v>
      </c>
      <c r="D30" s="33" t="s">
        <v>11</v>
      </c>
      <c r="E30" s="34" t="s">
        <v>13</v>
      </c>
      <c r="F30" s="33" t="s">
        <v>11</v>
      </c>
      <c r="G30" s="30" t="s">
        <v>12</v>
      </c>
      <c r="H30" s="32" t="s">
        <v>17</v>
      </c>
      <c r="I30" s="30" t="s">
        <v>12</v>
      </c>
      <c r="J30" s="33" t="s">
        <v>11</v>
      </c>
      <c r="K30" s="34" t="s">
        <v>13</v>
      </c>
      <c r="L30" s="30" t="s">
        <v>12</v>
      </c>
      <c r="M30" s="33" t="s">
        <v>11</v>
      </c>
      <c r="N30" s="35" t="s">
        <v>15</v>
      </c>
      <c r="O30" s="33" t="s">
        <v>11</v>
      </c>
      <c r="P30" s="30" t="s">
        <v>12</v>
      </c>
      <c r="Q30" s="36" t="s">
        <v>16</v>
      </c>
      <c r="R30" s="33" t="s">
        <v>11</v>
      </c>
      <c r="S30" s="34" t="s">
        <v>13</v>
      </c>
      <c r="T30" s="30" t="s">
        <v>12</v>
      </c>
      <c r="U30" s="32" t="s">
        <v>17</v>
      </c>
      <c r="V30" s="30" t="s">
        <v>12</v>
      </c>
      <c r="W30" s="33" t="s">
        <v>11</v>
      </c>
      <c r="X30" s="35" t="s">
        <v>15</v>
      </c>
      <c r="Y30" s="30" t="s">
        <v>12</v>
      </c>
      <c r="Z30" s="33" t="s">
        <v>11</v>
      </c>
      <c r="AA30" s="34" t="s">
        <v>13</v>
      </c>
      <c r="AB30" s="30" t="s">
        <v>12</v>
      </c>
      <c r="AC30" s="32" t="s">
        <v>17</v>
      </c>
      <c r="AD30" s="30" t="s">
        <v>12</v>
      </c>
      <c r="AE30" s="33" t="s">
        <v>11</v>
      </c>
      <c r="AF30" s="31" t="s">
        <v>14</v>
      </c>
      <c r="AG30" s="30" t="s">
        <v>12</v>
      </c>
      <c r="AH30" s="33" t="s">
        <v>11</v>
      </c>
      <c r="AI30" s="30" t="s">
        <v>12</v>
      </c>
      <c r="AJ30" s="33" t="s">
        <v>11</v>
      </c>
      <c r="AK30" s="30" t="s">
        <v>12</v>
      </c>
      <c r="AL30" s="32" t="s">
        <v>17</v>
      </c>
      <c r="AM30" s="30" t="s">
        <v>12</v>
      </c>
      <c r="AN30" s="33" t="s">
        <v>11</v>
      </c>
      <c r="AO30" s="34" t="s">
        <v>13</v>
      </c>
      <c r="AP30" s="33" t="s">
        <v>11</v>
      </c>
      <c r="AQ30" s="30" t="s">
        <v>12</v>
      </c>
      <c r="AR30" s="32" t="s">
        <v>17</v>
      </c>
      <c r="AS30" s="30" t="s">
        <v>12</v>
      </c>
      <c r="AT30" s="33" t="s">
        <v>11</v>
      </c>
      <c r="AU30" s="34" t="s">
        <v>13</v>
      </c>
      <c r="AV30" s="30" t="s">
        <v>12</v>
      </c>
      <c r="AW30" s="33" t="s">
        <v>11</v>
      </c>
    </row>
    <row r="31" spans="1:49" ht="15">
      <c r="A31" s="26">
        <v>25</v>
      </c>
      <c r="B31" s="30" t="s">
        <v>12</v>
      </c>
      <c r="C31" s="32" t="s">
        <v>17</v>
      </c>
      <c r="D31" s="30" t="s">
        <v>12</v>
      </c>
      <c r="E31" s="33" t="s">
        <v>11</v>
      </c>
      <c r="F31" s="34" t="s">
        <v>13</v>
      </c>
      <c r="G31" s="33" t="s">
        <v>11</v>
      </c>
      <c r="H31" s="30" t="s">
        <v>12</v>
      </c>
      <c r="I31" s="32" t="s">
        <v>17</v>
      </c>
      <c r="J31" s="30" t="s">
        <v>12</v>
      </c>
      <c r="K31" s="33" t="s">
        <v>11</v>
      </c>
      <c r="L31" s="34" t="s">
        <v>13</v>
      </c>
      <c r="M31" s="30" t="s">
        <v>12</v>
      </c>
      <c r="N31" s="33" t="s">
        <v>11</v>
      </c>
      <c r="O31" s="35" t="s">
        <v>15</v>
      </c>
      <c r="P31" s="33" t="s">
        <v>11</v>
      </c>
      <c r="Q31" s="30" t="s">
        <v>12</v>
      </c>
      <c r="R31" s="36" t="s">
        <v>16</v>
      </c>
      <c r="S31" s="33" t="s">
        <v>11</v>
      </c>
      <c r="T31" s="34" t="s">
        <v>13</v>
      </c>
      <c r="U31" s="30" t="s">
        <v>12</v>
      </c>
      <c r="V31" s="32" t="s">
        <v>17</v>
      </c>
      <c r="W31" s="30" t="s">
        <v>12</v>
      </c>
      <c r="X31" s="33" t="s">
        <v>11</v>
      </c>
      <c r="Y31" s="31" t="s">
        <v>14</v>
      </c>
      <c r="Z31" s="30" t="s">
        <v>12</v>
      </c>
      <c r="AA31" s="33" t="s">
        <v>11</v>
      </c>
      <c r="AB31" s="34" t="s">
        <v>13</v>
      </c>
      <c r="AC31" s="30" t="s">
        <v>12</v>
      </c>
      <c r="AD31" s="32" t="s">
        <v>17</v>
      </c>
      <c r="AE31" s="30" t="s">
        <v>12</v>
      </c>
      <c r="AF31" s="33" t="s">
        <v>11</v>
      </c>
      <c r="AG31" s="31" t="s">
        <v>14</v>
      </c>
      <c r="AH31" s="30" t="s">
        <v>12</v>
      </c>
      <c r="AI31" s="33" t="s">
        <v>11</v>
      </c>
      <c r="AJ31" s="30" t="s">
        <v>12</v>
      </c>
      <c r="AK31" s="33" t="s">
        <v>11</v>
      </c>
      <c r="AL31" s="30" t="s">
        <v>12</v>
      </c>
      <c r="AM31" s="32" t="s">
        <v>17</v>
      </c>
      <c r="AN31" s="30" t="s">
        <v>12</v>
      </c>
      <c r="AO31" s="33" t="s">
        <v>11</v>
      </c>
      <c r="AP31" s="34" t="s">
        <v>13</v>
      </c>
      <c r="AQ31" s="33" t="s">
        <v>11</v>
      </c>
      <c r="AR31" s="30" t="s">
        <v>12</v>
      </c>
      <c r="AS31" s="32" t="s">
        <v>17</v>
      </c>
      <c r="AT31" s="30" t="s">
        <v>12</v>
      </c>
      <c r="AU31" s="33" t="s">
        <v>11</v>
      </c>
      <c r="AV31" s="34" t="s">
        <v>13</v>
      </c>
      <c r="AW31" s="30" t="s">
        <v>12</v>
      </c>
    </row>
    <row r="32" spans="1:49" ht="15">
      <c r="A32" s="26">
        <v>26</v>
      </c>
      <c r="B32" s="33" t="s">
        <v>11</v>
      </c>
      <c r="C32" s="30" t="s">
        <v>12</v>
      </c>
      <c r="D32" s="32" t="s">
        <v>17</v>
      </c>
      <c r="E32" s="30" t="s">
        <v>12</v>
      </c>
      <c r="F32" s="33" t="s">
        <v>11</v>
      </c>
      <c r="G32" s="34" t="s">
        <v>13</v>
      </c>
      <c r="H32" s="33" t="s">
        <v>11</v>
      </c>
      <c r="I32" s="30" t="s">
        <v>12</v>
      </c>
      <c r="J32" s="32" t="s">
        <v>17</v>
      </c>
      <c r="K32" s="30" t="s">
        <v>12</v>
      </c>
      <c r="L32" s="33" t="s">
        <v>11</v>
      </c>
      <c r="M32" s="34" t="s">
        <v>13</v>
      </c>
      <c r="N32" s="30" t="s">
        <v>12</v>
      </c>
      <c r="O32" s="33" t="s">
        <v>11</v>
      </c>
      <c r="P32" s="35" t="s">
        <v>15</v>
      </c>
      <c r="Q32" s="33" t="s">
        <v>11</v>
      </c>
      <c r="R32" s="30" t="s">
        <v>12</v>
      </c>
      <c r="S32" s="36" t="s">
        <v>16</v>
      </c>
      <c r="T32" s="33" t="s">
        <v>11</v>
      </c>
      <c r="U32" s="34" t="s">
        <v>13</v>
      </c>
      <c r="V32" s="30" t="s">
        <v>12</v>
      </c>
      <c r="W32" s="32" t="s">
        <v>17</v>
      </c>
      <c r="X32" s="30" t="s">
        <v>12</v>
      </c>
      <c r="Y32" s="33" t="s">
        <v>11</v>
      </c>
      <c r="Z32" s="31" t="s">
        <v>14</v>
      </c>
      <c r="AA32" s="30" t="s">
        <v>12</v>
      </c>
      <c r="AB32" s="33" t="s">
        <v>11</v>
      </c>
      <c r="AC32" s="34" t="s">
        <v>13</v>
      </c>
      <c r="AD32" s="30" t="s">
        <v>12</v>
      </c>
      <c r="AE32" s="32" t="s">
        <v>17</v>
      </c>
      <c r="AF32" s="30" t="s">
        <v>12</v>
      </c>
      <c r="AG32" s="33" t="s">
        <v>11</v>
      </c>
      <c r="AH32" s="31" t="s">
        <v>14</v>
      </c>
      <c r="AI32" s="30" t="s">
        <v>12</v>
      </c>
      <c r="AJ32" s="33" t="s">
        <v>11</v>
      </c>
      <c r="AK32" s="30" t="s">
        <v>12</v>
      </c>
      <c r="AL32" s="33" t="s">
        <v>11</v>
      </c>
      <c r="AM32" s="30" t="s">
        <v>12</v>
      </c>
      <c r="AN32" s="32" t="s">
        <v>17</v>
      </c>
      <c r="AO32" s="30" t="s">
        <v>12</v>
      </c>
      <c r="AP32" s="33" t="s">
        <v>11</v>
      </c>
      <c r="AQ32" s="34" t="s">
        <v>13</v>
      </c>
      <c r="AR32" s="33" t="s">
        <v>11</v>
      </c>
      <c r="AS32" s="30" t="s">
        <v>12</v>
      </c>
      <c r="AT32" s="32" t="s">
        <v>17</v>
      </c>
      <c r="AU32" s="30" t="s">
        <v>12</v>
      </c>
      <c r="AV32" s="33" t="s">
        <v>11</v>
      </c>
      <c r="AW32" s="34" t="s">
        <v>13</v>
      </c>
    </row>
    <row r="33" spans="1:49" ht="15">
      <c r="A33" s="26">
        <v>27</v>
      </c>
      <c r="B33" s="30" t="s">
        <v>12</v>
      </c>
      <c r="C33" s="33" t="s">
        <v>11</v>
      </c>
      <c r="D33" s="30" t="s">
        <v>12</v>
      </c>
      <c r="E33" s="32" t="s">
        <v>17</v>
      </c>
      <c r="F33" s="30" t="s">
        <v>12</v>
      </c>
      <c r="G33" s="33" t="s">
        <v>11</v>
      </c>
      <c r="H33" s="34" t="s">
        <v>13</v>
      </c>
      <c r="I33" s="33" t="s">
        <v>11</v>
      </c>
      <c r="J33" s="30" t="s">
        <v>12</v>
      </c>
      <c r="K33" s="32" t="s">
        <v>17</v>
      </c>
      <c r="L33" s="30" t="s">
        <v>12</v>
      </c>
      <c r="M33" s="33" t="s">
        <v>11</v>
      </c>
      <c r="N33" s="34" t="s">
        <v>13</v>
      </c>
      <c r="O33" s="30" t="s">
        <v>12</v>
      </c>
      <c r="P33" s="33" t="s">
        <v>11</v>
      </c>
      <c r="Q33" s="35" t="s">
        <v>15</v>
      </c>
      <c r="R33" s="33" t="s">
        <v>11</v>
      </c>
      <c r="S33" s="30" t="s">
        <v>12</v>
      </c>
      <c r="T33" s="36" t="s">
        <v>16</v>
      </c>
      <c r="U33" s="33" t="s">
        <v>11</v>
      </c>
      <c r="V33" s="34" t="s">
        <v>13</v>
      </c>
      <c r="W33" s="30" t="s">
        <v>12</v>
      </c>
      <c r="X33" s="32" t="s">
        <v>17</v>
      </c>
      <c r="Y33" s="30" t="s">
        <v>12</v>
      </c>
      <c r="Z33" s="33" t="s">
        <v>11</v>
      </c>
      <c r="AA33" s="31" t="s">
        <v>14</v>
      </c>
      <c r="AB33" s="30" t="s">
        <v>12</v>
      </c>
      <c r="AC33" s="33" t="s">
        <v>11</v>
      </c>
      <c r="AD33" s="34" t="s">
        <v>13</v>
      </c>
      <c r="AE33" s="30" t="s">
        <v>12</v>
      </c>
      <c r="AF33" s="32" t="s">
        <v>17</v>
      </c>
      <c r="AG33" s="30" t="s">
        <v>12</v>
      </c>
      <c r="AH33" s="33" t="s">
        <v>11</v>
      </c>
      <c r="AI33" s="35" t="s">
        <v>15</v>
      </c>
      <c r="AJ33" s="30" t="s">
        <v>12</v>
      </c>
      <c r="AK33" s="33" t="s">
        <v>11</v>
      </c>
      <c r="AL33" s="30" t="s">
        <v>12</v>
      </c>
      <c r="AM33" s="33" t="s">
        <v>11</v>
      </c>
      <c r="AN33" s="30" t="s">
        <v>12</v>
      </c>
      <c r="AO33" s="32" t="s">
        <v>17</v>
      </c>
      <c r="AP33" s="30" t="s">
        <v>12</v>
      </c>
      <c r="AQ33" s="33" t="s">
        <v>11</v>
      </c>
      <c r="AR33" s="34" t="s">
        <v>13</v>
      </c>
      <c r="AS33" s="33" t="s">
        <v>11</v>
      </c>
      <c r="AT33" s="30" t="s">
        <v>12</v>
      </c>
      <c r="AU33" s="32" t="s">
        <v>17</v>
      </c>
      <c r="AV33" s="30" t="s">
        <v>12</v>
      </c>
      <c r="AW33" s="33" t="s">
        <v>11</v>
      </c>
    </row>
    <row r="34" spans="1:49" ht="15">
      <c r="A34" s="26">
        <v>28</v>
      </c>
      <c r="B34" s="33" t="s">
        <v>11</v>
      </c>
      <c r="C34" s="30" t="s">
        <v>12</v>
      </c>
      <c r="D34" s="33" t="s">
        <v>11</v>
      </c>
      <c r="E34" s="30" t="s">
        <v>12</v>
      </c>
      <c r="F34" s="32" t="s">
        <v>17</v>
      </c>
      <c r="G34" s="30" t="s">
        <v>12</v>
      </c>
      <c r="H34" s="33" t="s">
        <v>11</v>
      </c>
      <c r="I34" s="34" t="s">
        <v>13</v>
      </c>
      <c r="J34" s="33" t="s">
        <v>11</v>
      </c>
      <c r="K34" s="30" t="s">
        <v>12</v>
      </c>
      <c r="L34" s="32" t="s">
        <v>17</v>
      </c>
      <c r="M34" s="30" t="s">
        <v>12</v>
      </c>
      <c r="N34" s="33" t="s">
        <v>11</v>
      </c>
      <c r="O34" s="34" t="s">
        <v>13</v>
      </c>
      <c r="P34" s="30" t="s">
        <v>12</v>
      </c>
      <c r="Q34" s="33" t="s">
        <v>11</v>
      </c>
      <c r="R34" s="35" t="s">
        <v>15</v>
      </c>
      <c r="S34" s="33" t="s">
        <v>11</v>
      </c>
      <c r="T34" s="30" t="s">
        <v>12</v>
      </c>
      <c r="U34" s="36" t="s">
        <v>16</v>
      </c>
      <c r="V34" s="33" t="s">
        <v>11</v>
      </c>
      <c r="W34" s="34" t="s">
        <v>13</v>
      </c>
      <c r="X34" s="30" t="s">
        <v>12</v>
      </c>
      <c r="Y34" s="32" t="s">
        <v>17</v>
      </c>
      <c r="Z34" s="30" t="s">
        <v>12</v>
      </c>
      <c r="AA34" s="33" t="s">
        <v>11</v>
      </c>
      <c r="AB34" s="35" t="s">
        <v>15</v>
      </c>
      <c r="AC34" s="30" t="s">
        <v>12</v>
      </c>
      <c r="AD34" s="33" t="s">
        <v>11</v>
      </c>
      <c r="AE34" s="34" t="s">
        <v>13</v>
      </c>
      <c r="AF34" s="30" t="s">
        <v>12</v>
      </c>
      <c r="AG34" s="32" t="s">
        <v>17</v>
      </c>
      <c r="AH34" s="30" t="s">
        <v>12</v>
      </c>
      <c r="AI34" s="33" t="s">
        <v>11</v>
      </c>
      <c r="AJ34" s="31" t="s">
        <v>14</v>
      </c>
      <c r="AK34" s="30" t="s">
        <v>12</v>
      </c>
      <c r="AL34" s="33" t="s">
        <v>11</v>
      </c>
      <c r="AM34" s="30" t="s">
        <v>12</v>
      </c>
      <c r="AN34" s="33" t="s">
        <v>11</v>
      </c>
      <c r="AO34" s="30" t="s">
        <v>12</v>
      </c>
      <c r="AP34" s="32" t="s">
        <v>17</v>
      </c>
      <c r="AQ34" s="30" t="s">
        <v>12</v>
      </c>
      <c r="AR34" s="33" t="s">
        <v>11</v>
      </c>
      <c r="AS34" s="34" t="s">
        <v>13</v>
      </c>
      <c r="AT34" s="33" t="s">
        <v>11</v>
      </c>
      <c r="AU34" s="30" t="s">
        <v>12</v>
      </c>
      <c r="AV34" s="32" t="s">
        <v>17</v>
      </c>
      <c r="AW34" s="30" t="s">
        <v>12</v>
      </c>
    </row>
    <row r="35" spans="1:49" ht="15">
      <c r="A35" s="26">
        <v>29</v>
      </c>
      <c r="B35" s="30" t="s">
        <v>12</v>
      </c>
      <c r="C35" s="33" t="s">
        <v>11</v>
      </c>
      <c r="D35" s="30" t="s">
        <v>12</v>
      </c>
      <c r="E35" s="33" t="s">
        <v>11</v>
      </c>
      <c r="F35" s="30" t="s">
        <v>12</v>
      </c>
      <c r="G35" s="32" t="s">
        <v>17</v>
      </c>
      <c r="H35" s="30" t="s">
        <v>12</v>
      </c>
      <c r="I35" s="33" t="s">
        <v>11</v>
      </c>
      <c r="J35" s="34" t="s">
        <v>13</v>
      </c>
      <c r="K35" s="33" t="s">
        <v>11</v>
      </c>
      <c r="L35" s="30" t="s">
        <v>12</v>
      </c>
      <c r="M35" s="32" t="s">
        <v>17</v>
      </c>
      <c r="N35" s="30" t="s">
        <v>12</v>
      </c>
      <c r="O35" s="33" t="s">
        <v>11</v>
      </c>
      <c r="P35" s="34" t="s">
        <v>13</v>
      </c>
      <c r="Q35" s="30" t="s">
        <v>12</v>
      </c>
      <c r="R35" s="33" t="s">
        <v>11</v>
      </c>
      <c r="S35" s="35" t="s">
        <v>15</v>
      </c>
      <c r="T35" s="33" t="s">
        <v>11</v>
      </c>
      <c r="U35" s="30" t="s">
        <v>12</v>
      </c>
      <c r="V35" s="36" t="s">
        <v>16</v>
      </c>
      <c r="W35" s="33" t="s">
        <v>11</v>
      </c>
      <c r="X35" s="34" t="s">
        <v>13</v>
      </c>
      <c r="Y35" s="30" t="s">
        <v>12</v>
      </c>
      <c r="Z35" s="32" t="s">
        <v>17</v>
      </c>
      <c r="AA35" s="30" t="s">
        <v>12</v>
      </c>
      <c r="AB35" s="33" t="s">
        <v>11</v>
      </c>
      <c r="AC35" s="31" t="s">
        <v>14</v>
      </c>
      <c r="AD35" s="30" t="s">
        <v>12</v>
      </c>
      <c r="AE35" s="33" t="s">
        <v>11</v>
      </c>
      <c r="AF35" s="34" t="s">
        <v>13</v>
      </c>
      <c r="AG35" s="30" t="s">
        <v>12</v>
      </c>
      <c r="AH35" s="32" t="s">
        <v>17</v>
      </c>
      <c r="AI35" s="30" t="s">
        <v>12</v>
      </c>
      <c r="AJ35" s="33" t="s">
        <v>11</v>
      </c>
      <c r="AK35" s="31" t="s">
        <v>14</v>
      </c>
      <c r="AL35" s="30" t="s">
        <v>12</v>
      </c>
      <c r="AM35" s="33" t="s">
        <v>11</v>
      </c>
      <c r="AN35" s="30" t="s">
        <v>12</v>
      </c>
      <c r="AO35" s="33" t="s">
        <v>11</v>
      </c>
      <c r="AP35" s="30" t="s">
        <v>12</v>
      </c>
      <c r="AQ35" s="32" t="s">
        <v>17</v>
      </c>
      <c r="AR35" s="30" t="s">
        <v>12</v>
      </c>
      <c r="AS35" s="33" t="s">
        <v>11</v>
      </c>
      <c r="AT35" s="34" t="s">
        <v>13</v>
      </c>
      <c r="AU35" s="33" t="s">
        <v>11</v>
      </c>
      <c r="AV35" s="30" t="s">
        <v>12</v>
      </c>
      <c r="AW35" s="32" t="s">
        <v>17</v>
      </c>
    </row>
    <row r="36" spans="1:49" ht="15">
      <c r="A36" s="26">
        <v>30</v>
      </c>
      <c r="B36" s="31" t="s">
        <v>14</v>
      </c>
      <c r="C36" s="30" t="s">
        <v>12</v>
      </c>
      <c r="D36" s="33" t="s">
        <v>11</v>
      </c>
      <c r="E36" s="30" t="s">
        <v>12</v>
      </c>
      <c r="F36" s="33" t="s">
        <v>11</v>
      </c>
      <c r="G36" s="30" t="s">
        <v>12</v>
      </c>
      <c r="H36" s="32" t="s">
        <v>17</v>
      </c>
      <c r="I36" s="30" t="s">
        <v>12</v>
      </c>
      <c r="J36" s="33" t="s">
        <v>11</v>
      </c>
      <c r="K36" s="34" t="s">
        <v>13</v>
      </c>
      <c r="L36" s="33" t="s">
        <v>11</v>
      </c>
      <c r="M36" s="30" t="s">
        <v>12</v>
      </c>
      <c r="N36" s="32" t="s">
        <v>17</v>
      </c>
      <c r="O36" s="30" t="s">
        <v>12</v>
      </c>
      <c r="P36" s="33" t="s">
        <v>11</v>
      </c>
      <c r="Q36" s="34" t="s">
        <v>13</v>
      </c>
      <c r="R36" s="30" t="s">
        <v>12</v>
      </c>
      <c r="S36" s="33" t="s">
        <v>11</v>
      </c>
      <c r="T36" s="35" t="s">
        <v>15</v>
      </c>
      <c r="U36" s="33" t="s">
        <v>11</v>
      </c>
      <c r="V36" s="30" t="s">
        <v>12</v>
      </c>
      <c r="W36" s="36" t="s">
        <v>16</v>
      </c>
      <c r="X36" s="33" t="s">
        <v>11</v>
      </c>
      <c r="Y36" s="34" t="s">
        <v>13</v>
      </c>
      <c r="Z36" s="30" t="s">
        <v>12</v>
      </c>
      <c r="AA36" s="32" t="s">
        <v>17</v>
      </c>
      <c r="AB36" s="30" t="s">
        <v>12</v>
      </c>
      <c r="AC36" s="33" t="s">
        <v>11</v>
      </c>
      <c r="AD36" s="31" t="s">
        <v>14</v>
      </c>
      <c r="AE36" s="30" t="s">
        <v>12</v>
      </c>
      <c r="AF36" s="33" t="s">
        <v>11</v>
      </c>
      <c r="AG36" s="34" t="s">
        <v>13</v>
      </c>
      <c r="AH36" s="30" t="s">
        <v>12</v>
      </c>
      <c r="AI36" s="32" t="s">
        <v>17</v>
      </c>
      <c r="AJ36" s="30" t="s">
        <v>12</v>
      </c>
      <c r="AK36" s="33" t="s">
        <v>11</v>
      </c>
      <c r="AL36" s="31" t="s">
        <v>14</v>
      </c>
      <c r="AM36" s="30" t="s">
        <v>12</v>
      </c>
      <c r="AN36" s="33" t="s">
        <v>11</v>
      </c>
      <c r="AO36" s="30" t="s">
        <v>12</v>
      </c>
      <c r="AP36" s="33" t="s">
        <v>11</v>
      </c>
      <c r="AQ36" s="30" t="s">
        <v>12</v>
      </c>
      <c r="AR36" s="35" t="s">
        <v>15</v>
      </c>
      <c r="AS36" s="30" t="s">
        <v>12</v>
      </c>
      <c r="AT36" s="33" t="s">
        <v>11</v>
      </c>
      <c r="AU36" s="34" t="s">
        <v>13</v>
      </c>
      <c r="AV36" s="33" t="s">
        <v>11</v>
      </c>
      <c r="AW36" s="30" t="s">
        <v>12</v>
      </c>
    </row>
    <row r="37" spans="1:49" ht="15">
      <c r="A37" s="26">
        <v>31</v>
      </c>
      <c r="B37" s="33" t="s">
        <v>11</v>
      </c>
      <c r="C37" s="31" t="s">
        <v>14</v>
      </c>
      <c r="D37" s="30" t="s">
        <v>12</v>
      </c>
      <c r="E37" s="33" t="s">
        <v>11</v>
      </c>
      <c r="F37" s="30" t="s">
        <v>12</v>
      </c>
      <c r="G37" s="33" t="s">
        <v>11</v>
      </c>
      <c r="H37" s="30" t="s">
        <v>12</v>
      </c>
      <c r="I37" s="32" t="s">
        <v>17</v>
      </c>
      <c r="J37" s="30" t="s">
        <v>12</v>
      </c>
      <c r="K37" s="33" t="s">
        <v>11</v>
      </c>
      <c r="L37" s="34" t="s">
        <v>13</v>
      </c>
      <c r="M37" s="33" t="s">
        <v>11</v>
      </c>
      <c r="N37" s="30" t="s">
        <v>12</v>
      </c>
      <c r="O37" s="32" t="s">
        <v>17</v>
      </c>
      <c r="P37" s="30" t="s">
        <v>12</v>
      </c>
      <c r="Q37" s="33" t="s">
        <v>11</v>
      </c>
      <c r="R37" s="34" t="s">
        <v>13</v>
      </c>
      <c r="S37" s="30" t="s">
        <v>12</v>
      </c>
      <c r="T37" s="33" t="s">
        <v>11</v>
      </c>
      <c r="U37" s="35" t="s">
        <v>15</v>
      </c>
      <c r="V37" s="33" t="s">
        <v>11</v>
      </c>
      <c r="W37" s="30" t="s">
        <v>12</v>
      </c>
      <c r="X37" s="36" t="s">
        <v>16</v>
      </c>
      <c r="Y37" s="33" t="s">
        <v>11</v>
      </c>
      <c r="Z37" s="34" t="s">
        <v>13</v>
      </c>
      <c r="AA37" s="30" t="s">
        <v>12</v>
      </c>
      <c r="AB37" s="33" t="s">
        <v>11</v>
      </c>
      <c r="AC37" s="30" t="s">
        <v>12</v>
      </c>
      <c r="AD37" s="33" t="s">
        <v>11</v>
      </c>
      <c r="AE37" s="31" t="s">
        <v>14</v>
      </c>
      <c r="AF37" s="30" t="s">
        <v>12</v>
      </c>
      <c r="AG37" s="33" t="s">
        <v>11</v>
      </c>
      <c r="AH37" s="34" t="s">
        <v>13</v>
      </c>
      <c r="AI37" s="30" t="s">
        <v>12</v>
      </c>
      <c r="AJ37" s="32" t="s">
        <v>17</v>
      </c>
      <c r="AK37" s="30" t="s">
        <v>12</v>
      </c>
      <c r="AL37" s="33" t="s">
        <v>11</v>
      </c>
      <c r="AM37" s="35" t="s">
        <v>15</v>
      </c>
      <c r="AN37" s="30" t="s">
        <v>12</v>
      </c>
      <c r="AO37" s="33" t="s">
        <v>11</v>
      </c>
      <c r="AP37" s="30" t="s">
        <v>12</v>
      </c>
      <c r="AQ37" s="33" t="s">
        <v>11</v>
      </c>
      <c r="AR37" s="30" t="s">
        <v>12</v>
      </c>
      <c r="AS37" s="35" t="s">
        <v>15</v>
      </c>
      <c r="AT37" s="30" t="s">
        <v>12</v>
      </c>
      <c r="AU37" s="33" t="s">
        <v>11</v>
      </c>
      <c r="AV37" s="34" t="s">
        <v>13</v>
      </c>
      <c r="AW37" s="33" t="s">
        <v>11</v>
      </c>
    </row>
    <row r="38" spans="1:49" ht="15">
      <c r="A38" s="26">
        <v>32</v>
      </c>
      <c r="B38" s="30" t="s">
        <v>12</v>
      </c>
      <c r="C38" s="33" t="s">
        <v>11</v>
      </c>
      <c r="D38" s="31" t="s">
        <v>14</v>
      </c>
      <c r="E38" s="30" t="s">
        <v>12</v>
      </c>
      <c r="F38" s="33" t="s">
        <v>11</v>
      </c>
      <c r="G38" s="30" t="s">
        <v>12</v>
      </c>
      <c r="H38" s="33" t="s">
        <v>11</v>
      </c>
      <c r="I38" s="30" t="s">
        <v>12</v>
      </c>
      <c r="J38" s="32" t="s">
        <v>17</v>
      </c>
      <c r="K38" s="30" t="s">
        <v>12</v>
      </c>
      <c r="L38" s="33" t="s">
        <v>11</v>
      </c>
      <c r="M38" s="34" t="s">
        <v>13</v>
      </c>
      <c r="N38" s="33" t="s">
        <v>11</v>
      </c>
      <c r="O38" s="30" t="s">
        <v>12</v>
      </c>
      <c r="P38" s="32" t="s">
        <v>17</v>
      </c>
      <c r="Q38" s="30" t="s">
        <v>12</v>
      </c>
      <c r="R38" s="33" t="s">
        <v>11</v>
      </c>
      <c r="S38" s="34" t="s">
        <v>13</v>
      </c>
      <c r="T38" s="30" t="s">
        <v>12</v>
      </c>
      <c r="U38" s="33" t="s">
        <v>11</v>
      </c>
      <c r="V38" s="35" t="s">
        <v>15</v>
      </c>
      <c r="W38" s="33" t="s">
        <v>11</v>
      </c>
      <c r="X38" s="30" t="s">
        <v>12</v>
      </c>
      <c r="Y38" s="36" t="s">
        <v>16</v>
      </c>
      <c r="Z38" s="33" t="s">
        <v>11</v>
      </c>
      <c r="AA38" s="34" t="s">
        <v>13</v>
      </c>
      <c r="AB38" s="30" t="s">
        <v>12</v>
      </c>
      <c r="AC38" s="33" t="s">
        <v>11</v>
      </c>
      <c r="AD38" s="30" t="s">
        <v>12</v>
      </c>
      <c r="AE38" s="33" t="s">
        <v>11</v>
      </c>
      <c r="AF38" s="35" t="s">
        <v>15</v>
      </c>
      <c r="AG38" s="30" t="s">
        <v>12</v>
      </c>
      <c r="AH38" s="33" t="s">
        <v>11</v>
      </c>
      <c r="AI38" s="34" t="s">
        <v>13</v>
      </c>
      <c r="AJ38" s="30" t="s">
        <v>12</v>
      </c>
      <c r="AK38" s="32" t="s">
        <v>17</v>
      </c>
      <c r="AL38" s="30" t="s">
        <v>12</v>
      </c>
      <c r="AM38" s="33" t="s">
        <v>11</v>
      </c>
      <c r="AN38" s="31" t="s">
        <v>14</v>
      </c>
      <c r="AO38" s="30" t="s">
        <v>12</v>
      </c>
      <c r="AP38" s="33" t="s">
        <v>11</v>
      </c>
      <c r="AQ38" s="30" t="s">
        <v>12</v>
      </c>
      <c r="AR38" s="33" t="s">
        <v>11</v>
      </c>
      <c r="AS38" s="30" t="s">
        <v>12</v>
      </c>
      <c r="AT38" s="35" t="s">
        <v>15</v>
      </c>
      <c r="AU38" s="30" t="s">
        <v>12</v>
      </c>
      <c r="AV38" s="33" t="s">
        <v>11</v>
      </c>
      <c r="AW38" s="34" t="s">
        <v>13</v>
      </c>
    </row>
    <row r="39" spans="1:49" ht="15">
      <c r="A39" s="26">
        <v>33</v>
      </c>
      <c r="B39" s="32" t="s">
        <v>17</v>
      </c>
      <c r="C39" s="30" t="s">
        <v>12</v>
      </c>
      <c r="D39" s="33" t="s">
        <v>11</v>
      </c>
      <c r="E39" s="31" t="s">
        <v>14</v>
      </c>
      <c r="F39" s="30" t="s">
        <v>12</v>
      </c>
      <c r="G39" s="33" t="s">
        <v>11</v>
      </c>
      <c r="H39" s="30" t="s">
        <v>12</v>
      </c>
      <c r="I39" s="33" t="s">
        <v>11</v>
      </c>
      <c r="J39" s="30" t="s">
        <v>12</v>
      </c>
      <c r="K39" s="32" t="s">
        <v>17</v>
      </c>
      <c r="L39" s="30" t="s">
        <v>12</v>
      </c>
      <c r="M39" s="33" t="s">
        <v>11</v>
      </c>
      <c r="N39" s="34" t="s">
        <v>13</v>
      </c>
      <c r="O39" s="33" t="s">
        <v>11</v>
      </c>
      <c r="P39" s="30" t="s">
        <v>12</v>
      </c>
      <c r="Q39" s="32" t="s">
        <v>17</v>
      </c>
      <c r="R39" s="30" t="s">
        <v>12</v>
      </c>
      <c r="S39" s="33" t="s">
        <v>11</v>
      </c>
      <c r="T39" s="34" t="s">
        <v>13</v>
      </c>
      <c r="U39" s="30" t="s">
        <v>12</v>
      </c>
      <c r="V39" s="33" t="s">
        <v>11</v>
      </c>
      <c r="W39" s="35" t="s">
        <v>15</v>
      </c>
      <c r="X39" s="33" t="s">
        <v>11</v>
      </c>
      <c r="Y39" s="30" t="s">
        <v>12</v>
      </c>
      <c r="Z39" s="36" t="s">
        <v>16</v>
      </c>
      <c r="AA39" s="33" t="s">
        <v>11</v>
      </c>
      <c r="AB39" s="34" t="s">
        <v>13</v>
      </c>
      <c r="AC39" s="30" t="s">
        <v>12</v>
      </c>
      <c r="AD39" s="33" t="s">
        <v>11</v>
      </c>
      <c r="AE39" s="30" t="s">
        <v>12</v>
      </c>
      <c r="AF39" s="33" t="s">
        <v>11</v>
      </c>
      <c r="AG39" s="31" t="s">
        <v>14</v>
      </c>
      <c r="AH39" s="30" t="s">
        <v>12</v>
      </c>
      <c r="AI39" s="33" t="s">
        <v>11</v>
      </c>
      <c r="AJ39" s="34" t="s">
        <v>13</v>
      </c>
      <c r="AK39" s="30" t="s">
        <v>12</v>
      </c>
      <c r="AL39" s="32" t="s">
        <v>17</v>
      </c>
      <c r="AM39" s="30" t="s">
        <v>12</v>
      </c>
      <c r="AN39" s="33" t="s">
        <v>11</v>
      </c>
      <c r="AO39" s="31" t="s">
        <v>14</v>
      </c>
      <c r="AP39" s="30" t="s">
        <v>12</v>
      </c>
      <c r="AQ39" s="33" t="s">
        <v>11</v>
      </c>
      <c r="AR39" s="30" t="s">
        <v>12</v>
      </c>
      <c r="AS39" s="33" t="s">
        <v>11</v>
      </c>
      <c r="AT39" s="30" t="s">
        <v>12</v>
      </c>
      <c r="AU39" s="35" t="s">
        <v>15</v>
      </c>
      <c r="AV39" s="30" t="s">
        <v>12</v>
      </c>
      <c r="AW39" s="33" t="s">
        <v>11</v>
      </c>
    </row>
    <row r="40" spans="1:49" ht="15">
      <c r="A40" s="26">
        <v>34</v>
      </c>
      <c r="B40" s="30" t="s">
        <v>12</v>
      </c>
      <c r="C40" s="32" t="s">
        <v>17</v>
      </c>
      <c r="D40" s="30" t="s">
        <v>12</v>
      </c>
      <c r="E40" s="33" t="s">
        <v>11</v>
      </c>
      <c r="F40" s="31" t="s">
        <v>14</v>
      </c>
      <c r="G40" s="30" t="s">
        <v>12</v>
      </c>
      <c r="H40" s="33" t="s">
        <v>11</v>
      </c>
      <c r="I40" s="30" t="s">
        <v>12</v>
      </c>
      <c r="J40" s="33" t="s">
        <v>11</v>
      </c>
      <c r="K40" s="30" t="s">
        <v>12</v>
      </c>
      <c r="L40" s="32" t="s">
        <v>17</v>
      </c>
      <c r="M40" s="30" t="s">
        <v>12</v>
      </c>
      <c r="N40" s="33" t="s">
        <v>11</v>
      </c>
      <c r="O40" s="34" t="s">
        <v>13</v>
      </c>
      <c r="P40" s="33" t="s">
        <v>11</v>
      </c>
      <c r="Q40" s="30" t="s">
        <v>12</v>
      </c>
      <c r="R40" s="32" t="s">
        <v>17</v>
      </c>
      <c r="S40" s="30" t="s">
        <v>12</v>
      </c>
      <c r="T40" s="33" t="s">
        <v>11</v>
      </c>
      <c r="U40" s="34" t="s">
        <v>13</v>
      </c>
      <c r="V40" s="30" t="s">
        <v>12</v>
      </c>
      <c r="W40" s="33" t="s">
        <v>11</v>
      </c>
      <c r="X40" s="35" t="s">
        <v>15</v>
      </c>
      <c r="Y40" s="33" t="s">
        <v>11</v>
      </c>
      <c r="Z40" s="30" t="s">
        <v>12</v>
      </c>
      <c r="AA40" s="36" t="s">
        <v>16</v>
      </c>
      <c r="AB40" s="33" t="s">
        <v>11</v>
      </c>
      <c r="AC40" s="34" t="s">
        <v>13</v>
      </c>
      <c r="AD40" s="30" t="s">
        <v>12</v>
      </c>
      <c r="AE40" s="33" t="s">
        <v>11</v>
      </c>
      <c r="AF40" s="30" t="s">
        <v>12</v>
      </c>
      <c r="AG40" s="33" t="s">
        <v>11</v>
      </c>
      <c r="AH40" s="31" t="s">
        <v>14</v>
      </c>
      <c r="AI40" s="30" t="s">
        <v>12</v>
      </c>
      <c r="AJ40" s="33" t="s">
        <v>11</v>
      </c>
      <c r="AK40" s="34" t="s">
        <v>13</v>
      </c>
      <c r="AL40" s="30" t="s">
        <v>12</v>
      </c>
      <c r="AM40" s="32" t="s">
        <v>17</v>
      </c>
      <c r="AN40" s="30" t="s">
        <v>12</v>
      </c>
      <c r="AO40" s="33" t="s">
        <v>11</v>
      </c>
      <c r="AP40" s="31" t="s">
        <v>14</v>
      </c>
      <c r="AQ40" s="30" t="s">
        <v>12</v>
      </c>
      <c r="AR40" s="33" t="s">
        <v>11</v>
      </c>
      <c r="AS40" s="30" t="s">
        <v>12</v>
      </c>
      <c r="AT40" s="33" t="s">
        <v>11</v>
      </c>
      <c r="AU40" s="30" t="s">
        <v>12</v>
      </c>
      <c r="AV40" s="35" t="s">
        <v>15</v>
      </c>
      <c r="AW40" s="30" t="s">
        <v>12</v>
      </c>
    </row>
    <row r="41" spans="1:49" ht="15">
      <c r="A41" s="26">
        <v>35</v>
      </c>
      <c r="B41" s="39" t="s">
        <v>35</v>
      </c>
      <c r="C41" s="30" t="s">
        <v>12</v>
      </c>
      <c r="D41" s="32" t="s">
        <v>17</v>
      </c>
      <c r="E41" s="30" t="s">
        <v>12</v>
      </c>
      <c r="F41" s="33" t="s">
        <v>11</v>
      </c>
      <c r="G41" s="31" t="s">
        <v>14</v>
      </c>
      <c r="H41" s="30" t="s">
        <v>12</v>
      </c>
      <c r="I41" s="33" t="s">
        <v>11</v>
      </c>
      <c r="J41" s="30" t="s">
        <v>12</v>
      </c>
      <c r="K41" s="33" t="s">
        <v>11</v>
      </c>
      <c r="L41" s="30" t="s">
        <v>12</v>
      </c>
      <c r="M41" s="32" t="s">
        <v>17</v>
      </c>
      <c r="N41" s="30" t="s">
        <v>12</v>
      </c>
      <c r="O41" s="33" t="s">
        <v>11</v>
      </c>
      <c r="P41" s="34" t="s">
        <v>13</v>
      </c>
      <c r="Q41" s="33" t="s">
        <v>11</v>
      </c>
      <c r="R41" s="30" t="s">
        <v>12</v>
      </c>
      <c r="S41" s="32" t="s">
        <v>17</v>
      </c>
      <c r="T41" s="30" t="s">
        <v>12</v>
      </c>
      <c r="U41" s="33" t="s">
        <v>11</v>
      </c>
      <c r="V41" s="34" t="s">
        <v>13</v>
      </c>
      <c r="W41" s="30" t="s">
        <v>12</v>
      </c>
      <c r="X41" s="33" t="s">
        <v>11</v>
      </c>
      <c r="Y41" s="35" t="s">
        <v>15</v>
      </c>
      <c r="Z41" s="33" t="s">
        <v>11</v>
      </c>
      <c r="AA41" s="30" t="s">
        <v>12</v>
      </c>
      <c r="AB41" s="36" t="s">
        <v>16</v>
      </c>
      <c r="AC41" s="33" t="s">
        <v>11</v>
      </c>
      <c r="AD41" s="34" t="s">
        <v>13</v>
      </c>
      <c r="AE41" s="30" t="s">
        <v>12</v>
      </c>
      <c r="AF41" s="36" t="s">
        <v>16</v>
      </c>
      <c r="AG41" s="30" t="s">
        <v>12</v>
      </c>
      <c r="AH41" s="33" t="s">
        <v>11</v>
      </c>
      <c r="AI41" s="31" t="s">
        <v>14</v>
      </c>
      <c r="AJ41" s="30" t="s">
        <v>12</v>
      </c>
      <c r="AK41" s="33" t="s">
        <v>11</v>
      </c>
      <c r="AL41" s="34" t="s">
        <v>13</v>
      </c>
      <c r="AM41" s="30" t="s">
        <v>12</v>
      </c>
      <c r="AN41" s="32" t="s">
        <v>17</v>
      </c>
      <c r="AO41" s="30" t="s">
        <v>12</v>
      </c>
      <c r="AP41" s="33" t="s">
        <v>11</v>
      </c>
      <c r="AQ41" s="31" t="s">
        <v>14</v>
      </c>
      <c r="AR41" s="30" t="s">
        <v>12</v>
      </c>
      <c r="AS41" s="33" t="s">
        <v>11</v>
      </c>
      <c r="AT41" s="30" t="s">
        <v>12</v>
      </c>
      <c r="AU41" s="33" t="s">
        <v>11</v>
      </c>
      <c r="AV41" s="30" t="s">
        <v>12</v>
      </c>
      <c r="AW41" s="33" t="s">
        <v>11</v>
      </c>
    </row>
    <row r="42" spans="1:49" ht="15">
      <c r="A42" s="26">
        <v>36</v>
      </c>
      <c r="B42" s="33" t="s">
        <v>11</v>
      </c>
      <c r="C42" s="39" t="s">
        <v>35</v>
      </c>
      <c r="D42" s="30" t="s">
        <v>12</v>
      </c>
      <c r="E42" s="36" t="s">
        <v>16</v>
      </c>
      <c r="F42" s="30" t="s">
        <v>12</v>
      </c>
      <c r="G42" s="33" t="s">
        <v>11</v>
      </c>
      <c r="H42" s="31" t="s">
        <v>14</v>
      </c>
      <c r="I42" s="30" t="s">
        <v>12</v>
      </c>
      <c r="J42" s="33" t="s">
        <v>11</v>
      </c>
      <c r="K42" s="30" t="s">
        <v>12</v>
      </c>
      <c r="L42" s="33" t="s">
        <v>11</v>
      </c>
      <c r="M42" s="30" t="s">
        <v>12</v>
      </c>
      <c r="N42" s="32" t="s">
        <v>17</v>
      </c>
      <c r="O42" s="30" t="s">
        <v>12</v>
      </c>
      <c r="P42" s="33" t="s">
        <v>11</v>
      </c>
      <c r="Q42" s="34" t="s">
        <v>13</v>
      </c>
      <c r="R42" s="33" t="s">
        <v>11</v>
      </c>
      <c r="S42" s="30" t="s">
        <v>12</v>
      </c>
      <c r="T42" s="32" t="s">
        <v>17</v>
      </c>
      <c r="U42" s="30" t="s">
        <v>12</v>
      </c>
      <c r="V42" s="33" t="s">
        <v>11</v>
      </c>
      <c r="W42" s="34" t="s">
        <v>13</v>
      </c>
      <c r="X42" s="30" t="s">
        <v>12</v>
      </c>
      <c r="Y42" s="33" t="s">
        <v>11</v>
      </c>
      <c r="Z42" s="35" t="s">
        <v>15</v>
      </c>
      <c r="AA42" s="33" t="s">
        <v>11</v>
      </c>
      <c r="AB42" s="30" t="s">
        <v>12</v>
      </c>
      <c r="AC42" s="36" t="s">
        <v>16</v>
      </c>
      <c r="AD42" s="33" t="s">
        <v>11</v>
      </c>
      <c r="AE42" s="34" t="s">
        <v>13</v>
      </c>
      <c r="AF42" s="30" t="s">
        <v>12</v>
      </c>
      <c r="AG42" s="33" t="s">
        <v>11</v>
      </c>
      <c r="AH42" s="30" t="s">
        <v>12</v>
      </c>
      <c r="AI42" s="33" t="s">
        <v>11</v>
      </c>
      <c r="AJ42" s="35" t="s">
        <v>15</v>
      </c>
      <c r="AK42" s="30" t="s">
        <v>12</v>
      </c>
      <c r="AL42" s="33" t="s">
        <v>11</v>
      </c>
      <c r="AM42" s="34" t="s">
        <v>13</v>
      </c>
      <c r="AN42" s="30" t="s">
        <v>12</v>
      </c>
      <c r="AO42" s="36" t="s">
        <v>16</v>
      </c>
      <c r="AP42" s="30" t="s">
        <v>12</v>
      </c>
      <c r="AQ42" s="33" t="s">
        <v>11</v>
      </c>
      <c r="AR42" s="31" t="s">
        <v>14</v>
      </c>
      <c r="AS42" s="30" t="s">
        <v>12</v>
      </c>
      <c r="AT42" s="33" t="s">
        <v>11</v>
      </c>
      <c r="AU42" s="30" t="s">
        <v>12</v>
      </c>
      <c r="AV42" s="33" t="s">
        <v>11</v>
      </c>
      <c r="AW42" s="30" t="s">
        <v>12</v>
      </c>
    </row>
    <row r="43" spans="12:15" ht="15">
      <c r="L43" s="21"/>
      <c r="M43" s="21"/>
      <c r="N43" s="21"/>
      <c r="O43" s="21"/>
    </row>
    <row r="44" spans="3:12" ht="15">
      <c r="C44" s="38" t="s">
        <v>32</v>
      </c>
      <c r="D44" s="38" t="s">
        <v>33</v>
      </c>
      <c r="L44" s="21"/>
    </row>
    <row r="45" spans="2:12" ht="15">
      <c r="B45" s="9">
        <v>2</v>
      </c>
      <c r="C45" s="32" t="s">
        <v>17</v>
      </c>
      <c r="D45" s="32">
        <f>COUNTIF(B$8:B$42,"PNA")</f>
        <v>4</v>
      </c>
      <c r="G45" s="9">
        <v>164</v>
      </c>
      <c r="H45" s="32">
        <f>COUNTIF(B7:AW42,"PNA")</f>
        <v>164</v>
      </c>
      <c r="I45" s="11">
        <f aca="true" t="shared" si="0" ref="I45:I51">H45-G45</f>
        <v>0</v>
      </c>
      <c r="J45" s="39" t="s">
        <v>35</v>
      </c>
      <c r="K45" s="39">
        <v>3</v>
      </c>
      <c r="L45" s="21"/>
    </row>
    <row r="46" spans="2:12" ht="15">
      <c r="B46" s="9">
        <v>8</v>
      </c>
      <c r="C46" s="33" t="s">
        <v>11</v>
      </c>
      <c r="D46" s="33">
        <f>COUNTIF(B$7:B42,"PAN")</f>
        <v>11</v>
      </c>
      <c r="G46" s="9">
        <v>539</v>
      </c>
      <c r="H46" s="33">
        <f>COUNTIF(B7:AW42,"PAN")</f>
        <v>539</v>
      </c>
      <c r="I46" s="11">
        <f t="shared" si="0"/>
        <v>0</v>
      </c>
      <c r="J46" s="37"/>
      <c r="K46" s="37"/>
      <c r="L46" s="21"/>
    </row>
    <row r="47" spans="2:11" ht="15">
      <c r="B47" s="9">
        <v>1</v>
      </c>
      <c r="C47" s="35" t="s">
        <v>15</v>
      </c>
      <c r="D47" s="35">
        <f>COUNTIF(B$8:B42,"PVEM")</f>
        <v>1</v>
      </c>
      <c r="G47" s="9">
        <v>74</v>
      </c>
      <c r="H47" s="35">
        <f>COUNTIF(B7:AW42,"PVEM")</f>
        <v>74</v>
      </c>
      <c r="I47" s="11">
        <f t="shared" si="0"/>
        <v>0</v>
      </c>
      <c r="J47" s="37"/>
      <c r="K47" s="37"/>
    </row>
    <row r="48" spans="2:11" ht="15">
      <c r="B48" s="9">
        <v>2</v>
      </c>
      <c r="C48" s="34" t="s">
        <v>13</v>
      </c>
      <c r="D48" s="34">
        <f>COUNTIF(B$8:B$42,"PRD")</f>
        <v>3</v>
      </c>
      <c r="G48" s="9">
        <v>168</v>
      </c>
      <c r="H48" s="34">
        <f>COUNTIF(B7:AW42,"PRD")</f>
        <v>168</v>
      </c>
      <c r="I48" s="11">
        <f t="shared" si="0"/>
        <v>0</v>
      </c>
      <c r="J48" s="37"/>
      <c r="K48" s="37"/>
    </row>
    <row r="49" spans="2:11" ht="15">
      <c r="B49" s="9">
        <v>9</v>
      </c>
      <c r="C49" s="30" t="s">
        <v>12</v>
      </c>
      <c r="D49" s="30">
        <f>COUNTIF(B$7:B$42,"PRI")</f>
        <v>13</v>
      </c>
      <c r="G49" s="9">
        <v>632</v>
      </c>
      <c r="H49" s="30">
        <f>COUNTIF(B7:AW42,"PRI")</f>
        <v>632</v>
      </c>
      <c r="I49" s="11">
        <f t="shared" si="0"/>
        <v>0</v>
      </c>
      <c r="J49" s="37"/>
      <c r="K49" s="37"/>
    </row>
    <row r="50" spans="2:11" ht="15">
      <c r="B50" s="9">
        <v>1</v>
      </c>
      <c r="C50" s="36" t="s">
        <v>16</v>
      </c>
      <c r="D50" s="36">
        <f>COUNTIF(B$8:B$42,"CONV")</f>
        <v>1</v>
      </c>
      <c r="G50" s="9">
        <v>74</v>
      </c>
      <c r="H50" s="36">
        <f>COUNTIF(B7:AW42,"CONV")</f>
        <v>74</v>
      </c>
      <c r="I50" s="11">
        <f t="shared" si="0"/>
        <v>0</v>
      </c>
      <c r="J50" s="37"/>
      <c r="K50" s="37"/>
    </row>
    <row r="51" spans="2:11" ht="15">
      <c r="B51" s="9">
        <v>1</v>
      </c>
      <c r="C51" s="31" t="s">
        <v>14</v>
      </c>
      <c r="D51" s="31">
        <f>COUNTIF(B$8:B$42,"PT")</f>
        <v>2</v>
      </c>
      <c r="G51" s="9">
        <v>74</v>
      </c>
      <c r="H51" s="31">
        <f>COUNTIF(B7:AW42,"PT")</f>
        <v>74</v>
      </c>
      <c r="I51" s="11">
        <f t="shared" si="0"/>
        <v>0</v>
      </c>
      <c r="J51" s="37"/>
      <c r="K51" s="37"/>
    </row>
    <row r="52" spans="2:11" ht="15">
      <c r="B52" s="9">
        <f>SUM(B45:B51)</f>
        <v>24</v>
      </c>
      <c r="C52" s="22" t="s">
        <v>6</v>
      </c>
      <c r="D52" s="22">
        <f>SUM(D45:D51)</f>
        <v>35</v>
      </c>
      <c r="G52">
        <f>SUM(G45:G51)</f>
        <v>1725</v>
      </c>
      <c r="H52">
        <f>SUM(H45:H51)</f>
        <v>1725</v>
      </c>
      <c r="J52" t="s">
        <v>6</v>
      </c>
      <c r="K52">
        <f>H52+K45</f>
        <v>1728</v>
      </c>
    </row>
  </sheetData>
  <sheetProtection/>
  <mergeCells count="5">
    <mergeCell ref="A4:A6"/>
    <mergeCell ref="B4:S4"/>
    <mergeCell ref="T4:AW4"/>
    <mergeCell ref="A1:AW1"/>
    <mergeCell ref="A2:AW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116"/>
  <sheetViews>
    <sheetView zoomScale="85" zoomScaleNormal="85" zoomScalePageLayoutView="0" workbookViewId="0" topLeftCell="A1">
      <selection activeCell="L15" sqref="L15"/>
    </sheetView>
  </sheetViews>
  <sheetFormatPr defaultColWidth="11.421875" defaultRowHeight="15"/>
  <cols>
    <col min="1" max="1" width="11.28125" style="44" customWidth="1"/>
    <col min="2" max="33" width="6.7109375" style="44" customWidth="1"/>
    <col min="34" max="49" width="6.7109375" style="0" customWidth="1"/>
  </cols>
  <sheetData>
    <row r="1" spans="1:33" ht="23.2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</row>
    <row r="2" spans="1:33" ht="18.75">
      <c r="A2" s="84" t="s">
        <v>58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ht="15.75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49" ht="21.75" thickBot="1">
      <c r="A4" s="86" t="s">
        <v>31</v>
      </c>
      <c r="B4" s="72" t="s">
        <v>59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/>
      <c r="T4" s="75" t="s">
        <v>61</v>
      </c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7"/>
    </row>
    <row r="5" spans="1:49" ht="15">
      <c r="A5" s="86"/>
      <c r="B5" s="49" t="s">
        <v>49</v>
      </c>
      <c r="C5" s="49" t="s">
        <v>50</v>
      </c>
      <c r="D5" s="49" t="s">
        <v>60</v>
      </c>
      <c r="E5" s="49" t="s">
        <v>51</v>
      </c>
      <c r="F5" s="49" t="s">
        <v>52</v>
      </c>
      <c r="G5" s="49" t="s">
        <v>47</v>
      </c>
      <c r="H5" s="49" t="s">
        <v>48</v>
      </c>
      <c r="I5" s="49" t="s">
        <v>49</v>
      </c>
      <c r="J5" s="49" t="s">
        <v>50</v>
      </c>
      <c r="K5" s="49" t="s">
        <v>60</v>
      </c>
      <c r="L5" s="49" t="s">
        <v>51</v>
      </c>
      <c r="M5" s="49" t="s">
        <v>52</v>
      </c>
      <c r="N5" s="49" t="s">
        <v>47</v>
      </c>
      <c r="O5" s="49" t="s">
        <v>48</v>
      </c>
      <c r="P5" s="49" t="s">
        <v>49</v>
      </c>
      <c r="Q5" s="49" t="s">
        <v>50</v>
      </c>
      <c r="R5" s="49" t="s">
        <v>60</v>
      </c>
      <c r="S5" s="49" t="s">
        <v>51</v>
      </c>
      <c r="T5" s="49" t="s">
        <v>52</v>
      </c>
      <c r="U5" s="49" t="s">
        <v>47</v>
      </c>
      <c r="V5" s="49" t="s">
        <v>48</v>
      </c>
      <c r="W5" s="49" t="s">
        <v>49</v>
      </c>
      <c r="X5" s="49" t="s">
        <v>50</v>
      </c>
      <c r="Y5" s="49" t="s">
        <v>60</v>
      </c>
      <c r="Z5" s="49" t="s">
        <v>51</v>
      </c>
      <c r="AA5" s="49" t="s">
        <v>52</v>
      </c>
      <c r="AB5" s="49" t="s">
        <v>47</v>
      </c>
      <c r="AC5" s="49" t="s">
        <v>48</v>
      </c>
      <c r="AD5" s="49" t="s">
        <v>49</v>
      </c>
      <c r="AE5" s="49" t="s">
        <v>50</v>
      </c>
      <c r="AF5" s="49" t="s">
        <v>60</v>
      </c>
      <c r="AG5" s="49" t="s">
        <v>51</v>
      </c>
      <c r="AH5" s="49" t="s">
        <v>52</v>
      </c>
      <c r="AI5" s="49" t="s">
        <v>47</v>
      </c>
      <c r="AJ5" s="49" t="s">
        <v>48</v>
      </c>
      <c r="AK5" s="49" t="s">
        <v>49</v>
      </c>
      <c r="AL5" s="49" t="s">
        <v>50</v>
      </c>
      <c r="AM5" s="49" t="s">
        <v>60</v>
      </c>
      <c r="AN5" s="49" t="s">
        <v>51</v>
      </c>
      <c r="AO5" s="49" t="s">
        <v>52</v>
      </c>
      <c r="AP5" s="49" t="s">
        <v>47</v>
      </c>
      <c r="AQ5" s="49" t="s">
        <v>48</v>
      </c>
      <c r="AR5" s="49" t="s">
        <v>49</v>
      </c>
      <c r="AS5" s="49" t="s">
        <v>50</v>
      </c>
      <c r="AT5" s="49" t="s">
        <v>60</v>
      </c>
      <c r="AU5" s="49" t="s">
        <v>51</v>
      </c>
      <c r="AV5" s="49" t="s">
        <v>52</v>
      </c>
      <c r="AW5" s="49" t="s">
        <v>47</v>
      </c>
    </row>
    <row r="6" spans="1:49" ht="15">
      <c r="A6" s="86"/>
      <c r="B6" s="25">
        <v>14</v>
      </c>
      <c r="C6" s="25">
        <v>15</v>
      </c>
      <c r="D6" s="25">
        <v>16</v>
      </c>
      <c r="E6" s="25">
        <v>17</v>
      </c>
      <c r="F6" s="25">
        <v>18</v>
      </c>
      <c r="G6" s="25">
        <v>19</v>
      </c>
      <c r="H6" s="25">
        <v>20</v>
      </c>
      <c r="I6" s="25">
        <v>21</v>
      </c>
      <c r="J6" s="25">
        <v>22</v>
      </c>
      <c r="K6" s="25">
        <v>23</v>
      </c>
      <c r="L6" s="25">
        <v>24</v>
      </c>
      <c r="M6" s="25">
        <v>25</v>
      </c>
      <c r="N6" s="25">
        <v>26</v>
      </c>
      <c r="O6" s="25">
        <v>27</v>
      </c>
      <c r="P6" s="25">
        <v>28</v>
      </c>
      <c r="Q6" s="25">
        <v>29</v>
      </c>
      <c r="R6" s="25">
        <v>30</v>
      </c>
      <c r="S6" s="25">
        <v>31</v>
      </c>
      <c r="T6" s="25">
        <v>1</v>
      </c>
      <c r="U6" s="25">
        <v>2</v>
      </c>
      <c r="V6" s="25">
        <v>3</v>
      </c>
      <c r="W6" s="25">
        <v>4</v>
      </c>
      <c r="X6" s="25">
        <v>5</v>
      </c>
      <c r="Y6" s="25">
        <v>6</v>
      </c>
      <c r="Z6" s="25">
        <v>7</v>
      </c>
      <c r="AA6" s="25">
        <v>8</v>
      </c>
      <c r="AB6" s="25">
        <v>9</v>
      </c>
      <c r="AC6" s="25">
        <v>10</v>
      </c>
      <c r="AD6" s="25">
        <v>11</v>
      </c>
      <c r="AE6" s="25">
        <v>12</v>
      </c>
      <c r="AF6" s="25">
        <v>13</v>
      </c>
      <c r="AG6" s="25">
        <v>14</v>
      </c>
      <c r="AH6" s="25">
        <v>15</v>
      </c>
      <c r="AI6" s="25">
        <v>16</v>
      </c>
      <c r="AJ6" s="25">
        <v>17</v>
      </c>
      <c r="AK6" s="25">
        <v>18</v>
      </c>
      <c r="AL6" s="25">
        <v>19</v>
      </c>
      <c r="AM6" s="25">
        <v>20</v>
      </c>
      <c r="AN6" s="25">
        <v>21</v>
      </c>
      <c r="AO6" s="25">
        <v>22</v>
      </c>
      <c r="AP6" s="25">
        <v>23</v>
      </c>
      <c r="AQ6" s="25">
        <v>24</v>
      </c>
      <c r="AR6" s="25">
        <v>25</v>
      </c>
      <c r="AS6" s="25">
        <v>26</v>
      </c>
      <c r="AT6" s="25">
        <v>27</v>
      </c>
      <c r="AU6" s="25">
        <v>28</v>
      </c>
      <c r="AV6" s="25">
        <v>29</v>
      </c>
      <c r="AW6" s="25">
        <v>30</v>
      </c>
    </row>
    <row r="7" spans="1:50" ht="15" customHeight="1">
      <c r="A7" s="81" t="s">
        <v>54</v>
      </c>
      <c r="B7" s="30" t="s">
        <v>12</v>
      </c>
      <c r="C7" s="33" t="s">
        <v>11</v>
      </c>
      <c r="D7" s="30" t="s">
        <v>12</v>
      </c>
      <c r="E7" s="30" t="s">
        <v>12</v>
      </c>
      <c r="F7" s="36" t="s">
        <v>16</v>
      </c>
      <c r="G7" s="30" t="s">
        <v>12</v>
      </c>
      <c r="H7" s="33" t="s">
        <v>11</v>
      </c>
      <c r="I7" s="31" t="s">
        <v>14</v>
      </c>
      <c r="J7" s="30" t="s">
        <v>12</v>
      </c>
      <c r="K7" s="33" t="s">
        <v>11</v>
      </c>
      <c r="L7" s="30" t="s">
        <v>12</v>
      </c>
      <c r="M7" s="33" t="s">
        <v>11</v>
      </c>
      <c r="N7" s="30" t="s">
        <v>12</v>
      </c>
      <c r="O7" s="33" t="s">
        <v>11</v>
      </c>
      <c r="P7" s="30" t="s">
        <v>12</v>
      </c>
      <c r="Q7" s="33" t="s">
        <v>11</v>
      </c>
      <c r="R7" s="34" t="s">
        <v>13</v>
      </c>
      <c r="S7" s="33" t="s">
        <v>11</v>
      </c>
      <c r="T7" s="30" t="s">
        <v>12</v>
      </c>
      <c r="U7" s="36" t="s">
        <v>16</v>
      </c>
      <c r="V7" s="30" t="s">
        <v>12</v>
      </c>
      <c r="W7" s="33" t="s">
        <v>11</v>
      </c>
      <c r="X7" s="34" t="s">
        <v>13</v>
      </c>
      <c r="Y7" s="30" t="s">
        <v>12</v>
      </c>
      <c r="Z7" s="33" t="s">
        <v>11</v>
      </c>
      <c r="AA7" s="35" t="s">
        <v>15</v>
      </c>
      <c r="AB7" s="33" t="s">
        <v>11</v>
      </c>
      <c r="AC7" s="30" t="s">
        <v>12</v>
      </c>
      <c r="AD7" s="36" t="s">
        <v>16</v>
      </c>
      <c r="AE7" s="33" t="s">
        <v>11</v>
      </c>
      <c r="AF7" s="34" t="s">
        <v>13</v>
      </c>
      <c r="AG7" s="30" t="s">
        <v>12</v>
      </c>
      <c r="AH7" s="32" t="s">
        <v>17</v>
      </c>
      <c r="AI7" s="30" t="s">
        <v>12</v>
      </c>
      <c r="AJ7" s="33" t="s">
        <v>11</v>
      </c>
      <c r="AK7" s="35" t="s">
        <v>15</v>
      </c>
      <c r="AL7" s="30" t="s">
        <v>12</v>
      </c>
      <c r="AM7" s="33" t="s">
        <v>11</v>
      </c>
      <c r="AN7" s="30" t="s">
        <v>12</v>
      </c>
      <c r="AO7" s="30" t="s">
        <v>12</v>
      </c>
      <c r="AP7" s="32" t="s">
        <v>17</v>
      </c>
      <c r="AQ7" s="30" t="s">
        <v>12</v>
      </c>
      <c r="AR7" s="33" t="s">
        <v>11</v>
      </c>
      <c r="AS7" s="35" t="s">
        <v>15</v>
      </c>
      <c r="AT7" s="30" t="s">
        <v>12</v>
      </c>
      <c r="AU7" s="33" t="s">
        <v>11</v>
      </c>
      <c r="AV7" s="30" t="s">
        <v>12</v>
      </c>
      <c r="AW7" s="31" t="s">
        <v>14</v>
      </c>
      <c r="AX7">
        <v>1</v>
      </c>
    </row>
    <row r="8" spans="1:50" ht="15">
      <c r="A8" s="82"/>
      <c r="B8" s="31" t="s">
        <v>14</v>
      </c>
      <c r="C8" s="30" t="s">
        <v>12</v>
      </c>
      <c r="D8" s="33" t="s">
        <v>11</v>
      </c>
      <c r="E8" s="39" t="s">
        <v>35</v>
      </c>
      <c r="F8" s="30" t="s">
        <v>12</v>
      </c>
      <c r="G8" s="33" t="s">
        <v>11</v>
      </c>
      <c r="H8" s="30" t="s">
        <v>12</v>
      </c>
      <c r="I8" s="33" t="s">
        <v>11</v>
      </c>
      <c r="J8" s="31" t="s">
        <v>14</v>
      </c>
      <c r="K8" s="30" t="s">
        <v>12</v>
      </c>
      <c r="L8" s="33" t="s">
        <v>11</v>
      </c>
      <c r="M8" s="30" t="s">
        <v>12</v>
      </c>
      <c r="N8" s="33" t="s">
        <v>11</v>
      </c>
      <c r="O8" s="30" t="s">
        <v>12</v>
      </c>
      <c r="P8" s="36" t="s">
        <v>16</v>
      </c>
      <c r="Q8" s="30" t="s">
        <v>12</v>
      </c>
      <c r="R8" s="33" t="s">
        <v>11</v>
      </c>
      <c r="S8" s="34" t="s">
        <v>13</v>
      </c>
      <c r="T8" s="33" t="s">
        <v>11</v>
      </c>
      <c r="U8" s="30" t="s">
        <v>12</v>
      </c>
      <c r="V8" s="32" t="s">
        <v>17</v>
      </c>
      <c r="W8" s="30" t="s">
        <v>12</v>
      </c>
      <c r="X8" s="33" t="s">
        <v>11</v>
      </c>
      <c r="Y8" s="34" t="s">
        <v>13</v>
      </c>
      <c r="Z8" s="30" t="s">
        <v>12</v>
      </c>
      <c r="AA8" s="33" t="s">
        <v>11</v>
      </c>
      <c r="AB8" s="35" t="s">
        <v>15</v>
      </c>
      <c r="AC8" s="33" t="s">
        <v>11</v>
      </c>
      <c r="AD8" s="30" t="s">
        <v>12</v>
      </c>
      <c r="AE8" s="36" t="s">
        <v>16</v>
      </c>
      <c r="AF8" s="33" t="s">
        <v>11</v>
      </c>
      <c r="AG8" s="34" t="s">
        <v>13</v>
      </c>
      <c r="AH8" s="30" t="s">
        <v>12</v>
      </c>
      <c r="AI8" s="32" t="s">
        <v>17</v>
      </c>
      <c r="AJ8" s="30" t="s">
        <v>12</v>
      </c>
      <c r="AK8" s="33" t="s">
        <v>11</v>
      </c>
      <c r="AL8" s="35" t="s">
        <v>15</v>
      </c>
      <c r="AM8" s="30" t="s">
        <v>12</v>
      </c>
      <c r="AN8" s="33" t="s">
        <v>11</v>
      </c>
      <c r="AO8" s="36" t="s">
        <v>16</v>
      </c>
      <c r="AP8" s="30" t="s">
        <v>12</v>
      </c>
      <c r="AQ8" s="32" t="s">
        <v>17</v>
      </c>
      <c r="AR8" s="30" t="s">
        <v>12</v>
      </c>
      <c r="AS8" s="33" t="s">
        <v>11</v>
      </c>
      <c r="AT8" s="35" t="s">
        <v>15</v>
      </c>
      <c r="AU8" s="30" t="s">
        <v>12</v>
      </c>
      <c r="AV8" s="33" t="s">
        <v>11</v>
      </c>
      <c r="AW8" s="30" t="s">
        <v>12</v>
      </c>
      <c r="AX8">
        <v>2</v>
      </c>
    </row>
    <row r="9" spans="1:50" ht="15">
      <c r="A9" s="82"/>
      <c r="B9" s="33" t="s">
        <v>11</v>
      </c>
      <c r="C9" s="31" t="s">
        <v>14</v>
      </c>
      <c r="D9" s="30" t="s">
        <v>12</v>
      </c>
      <c r="E9" s="33" t="s">
        <v>11</v>
      </c>
      <c r="F9" s="36" t="s">
        <v>16</v>
      </c>
      <c r="G9" s="30" t="s">
        <v>12</v>
      </c>
      <c r="H9" s="32" t="s">
        <v>17</v>
      </c>
      <c r="I9" s="30" t="s">
        <v>12</v>
      </c>
      <c r="J9" s="33" t="s">
        <v>11</v>
      </c>
      <c r="K9" s="31" t="s">
        <v>14</v>
      </c>
      <c r="L9" s="30" t="s">
        <v>12</v>
      </c>
      <c r="M9" s="33" t="s">
        <v>11</v>
      </c>
      <c r="N9" s="30" t="s">
        <v>12</v>
      </c>
      <c r="O9" s="33" t="s">
        <v>11</v>
      </c>
      <c r="P9" s="30" t="s">
        <v>12</v>
      </c>
      <c r="Q9" s="33" t="s">
        <v>11</v>
      </c>
      <c r="R9" s="30" t="s">
        <v>12</v>
      </c>
      <c r="S9" s="33" t="s">
        <v>11</v>
      </c>
      <c r="T9" s="34" t="s">
        <v>13</v>
      </c>
      <c r="U9" s="33" t="s">
        <v>11</v>
      </c>
      <c r="V9" s="30" t="s">
        <v>12</v>
      </c>
      <c r="W9" s="36" t="s">
        <v>16</v>
      </c>
      <c r="X9" s="30" t="s">
        <v>12</v>
      </c>
      <c r="Y9" s="33" t="s">
        <v>11</v>
      </c>
      <c r="Z9" s="34" t="s">
        <v>13</v>
      </c>
      <c r="AA9" s="30" t="s">
        <v>12</v>
      </c>
      <c r="AB9" s="33" t="s">
        <v>11</v>
      </c>
      <c r="AC9" s="35" t="s">
        <v>15</v>
      </c>
      <c r="AD9" s="33" t="s">
        <v>11</v>
      </c>
      <c r="AE9" s="30" t="s">
        <v>12</v>
      </c>
      <c r="AF9" s="36" t="s">
        <v>16</v>
      </c>
      <c r="AG9" s="33" t="s">
        <v>11</v>
      </c>
      <c r="AH9" s="34" t="s">
        <v>13</v>
      </c>
      <c r="AI9" s="30" t="s">
        <v>12</v>
      </c>
      <c r="AJ9" s="32" t="s">
        <v>17</v>
      </c>
      <c r="AK9" s="30" t="s">
        <v>12</v>
      </c>
      <c r="AL9" s="33" t="s">
        <v>11</v>
      </c>
      <c r="AM9" s="35" t="s">
        <v>15</v>
      </c>
      <c r="AN9" s="30" t="s">
        <v>12</v>
      </c>
      <c r="AO9" s="33" t="s">
        <v>11</v>
      </c>
      <c r="AP9" s="36" t="s">
        <v>16</v>
      </c>
      <c r="AQ9" s="30" t="s">
        <v>12</v>
      </c>
      <c r="AR9" s="32" t="s">
        <v>17</v>
      </c>
      <c r="AS9" s="30" t="s">
        <v>12</v>
      </c>
      <c r="AT9" s="33" t="s">
        <v>11</v>
      </c>
      <c r="AU9" s="35" t="s">
        <v>15</v>
      </c>
      <c r="AV9" s="30" t="s">
        <v>12</v>
      </c>
      <c r="AW9" s="33" t="s">
        <v>11</v>
      </c>
      <c r="AX9">
        <v>3</v>
      </c>
    </row>
    <row r="10" spans="1:50" ht="15">
      <c r="A10" s="83"/>
      <c r="B10" s="30" t="s">
        <v>12</v>
      </c>
      <c r="C10" s="33" t="s">
        <v>11</v>
      </c>
      <c r="D10" s="31" t="s">
        <v>14</v>
      </c>
      <c r="E10" s="30" t="s">
        <v>12</v>
      </c>
      <c r="F10" s="33" t="s">
        <v>11</v>
      </c>
      <c r="G10" s="36" t="s">
        <v>16</v>
      </c>
      <c r="H10" s="30" t="s">
        <v>12</v>
      </c>
      <c r="I10" s="32" t="s">
        <v>17</v>
      </c>
      <c r="J10" s="30" t="s">
        <v>12</v>
      </c>
      <c r="K10" s="33" t="s">
        <v>11</v>
      </c>
      <c r="L10" s="31" t="s">
        <v>14</v>
      </c>
      <c r="M10" s="30" t="s">
        <v>12</v>
      </c>
      <c r="N10" s="33" t="s">
        <v>11</v>
      </c>
      <c r="O10" s="30" t="s">
        <v>12</v>
      </c>
      <c r="P10" s="33" t="s">
        <v>11</v>
      </c>
      <c r="Q10" s="30" t="s">
        <v>12</v>
      </c>
      <c r="R10" s="33" t="s">
        <v>11</v>
      </c>
      <c r="S10" s="30" t="s">
        <v>12</v>
      </c>
      <c r="T10" s="33" t="s">
        <v>11</v>
      </c>
      <c r="U10" s="34" t="s">
        <v>13</v>
      </c>
      <c r="V10" s="33" t="s">
        <v>11</v>
      </c>
      <c r="W10" s="30" t="s">
        <v>12</v>
      </c>
      <c r="X10" s="32" t="s">
        <v>17</v>
      </c>
      <c r="Y10" s="30" t="s">
        <v>12</v>
      </c>
      <c r="Z10" s="33" t="s">
        <v>11</v>
      </c>
      <c r="AA10" s="34" t="s">
        <v>13</v>
      </c>
      <c r="AB10" s="30" t="s">
        <v>12</v>
      </c>
      <c r="AC10" s="33" t="s">
        <v>11</v>
      </c>
      <c r="AD10" s="35" t="s">
        <v>15</v>
      </c>
      <c r="AE10" s="33" t="s">
        <v>11</v>
      </c>
      <c r="AF10" s="30" t="s">
        <v>12</v>
      </c>
      <c r="AG10" s="36" t="s">
        <v>16</v>
      </c>
      <c r="AH10" s="33" t="s">
        <v>11</v>
      </c>
      <c r="AI10" s="34" t="s">
        <v>13</v>
      </c>
      <c r="AJ10" s="30" t="s">
        <v>12</v>
      </c>
      <c r="AK10" s="32" t="s">
        <v>17</v>
      </c>
      <c r="AL10" s="30" t="s">
        <v>12</v>
      </c>
      <c r="AM10" s="31" t="s">
        <v>14</v>
      </c>
      <c r="AN10" s="35" t="s">
        <v>15</v>
      </c>
      <c r="AO10" s="30" t="s">
        <v>12</v>
      </c>
      <c r="AP10" s="33" t="s">
        <v>11</v>
      </c>
      <c r="AQ10" s="36" t="s">
        <v>16</v>
      </c>
      <c r="AR10" s="30" t="s">
        <v>12</v>
      </c>
      <c r="AS10" s="32" t="s">
        <v>17</v>
      </c>
      <c r="AT10" s="30" t="s">
        <v>12</v>
      </c>
      <c r="AU10" s="33" t="s">
        <v>11</v>
      </c>
      <c r="AV10" s="35" t="s">
        <v>15</v>
      </c>
      <c r="AW10" s="30" t="s">
        <v>12</v>
      </c>
      <c r="AX10">
        <v>4</v>
      </c>
    </row>
    <row r="11" spans="1:50" ht="15">
      <c r="A11" s="80" t="s">
        <v>42</v>
      </c>
      <c r="B11" s="32" t="s">
        <v>17</v>
      </c>
      <c r="C11" s="30" t="s">
        <v>12</v>
      </c>
      <c r="D11" s="33" t="s">
        <v>11</v>
      </c>
      <c r="E11" s="31" t="s">
        <v>14</v>
      </c>
      <c r="F11" s="30" t="s">
        <v>12</v>
      </c>
      <c r="G11" s="33" t="s">
        <v>11</v>
      </c>
      <c r="H11" s="36" t="s">
        <v>16</v>
      </c>
      <c r="I11" s="30" t="s">
        <v>12</v>
      </c>
      <c r="J11" s="32" t="s">
        <v>17</v>
      </c>
      <c r="K11" s="30" t="s">
        <v>12</v>
      </c>
      <c r="L11" s="33" t="s">
        <v>11</v>
      </c>
      <c r="M11" s="31" t="s">
        <v>14</v>
      </c>
      <c r="N11" s="30" t="s">
        <v>12</v>
      </c>
      <c r="O11" s="33" t="s">
        <v>11</v>
      </c>
      <c r="P11" s="30" t="s">
        <v>12</v>
      </c>
      <c r="Q11" s="33" t="s">
        <v>11</v>
      </c>
      <c r="R11" s="30" t="s">
        <v>12</v>
      </c>
      <c r="S11" s="33" t="s">
        <v>11</v>
      </c>
      <c r="T11" s="30" t="s">
        <v>12</v>
      </c>
      <c r="U11" s="33" t="s">
        <v>11</v>
      </c>
      <c r="V11" s="34" t="s">
        <v>13</v>
      </c>
      <c r="W11" s="33" t="s">
        <v>11</v>
      </c>
      <c r="X11" s="30" t="s">
        <v>12</v>
      </c>
      <c r="Y11" s="32" t="s">
        <v>17</v>
      </c>
      <c r="Z11" s="30" t="s">
        <v>12</v>
      </c>
      <c r="AA11" s="33" t="s">
        <v>11</v>
      </c>
      <c r="AB11" s="34" t="s">
        <v>13</v>
      </c>
      <c r="AC11" s="30" t="s">
        <v>12</v>
      </c>
      <c r="AD11" s="33" t="s">
        <v>11</v>
      </c>
      <c r="AE11" s="30" t="s">
        <v>12</v>
      </c>
      <c r="AF11" s="33" t="s">
        <v>11</v>
      </c>
      <c r="AG11" s="30" t="s">
        <v>12</v>
      </c>
      <c r="AH11" s="36" t="s">
        <v>16</v>
      </c>
      <c r="AI11" s="33" t="s">
        <v>11</v>
      </c>
      <c r="AJ11" s="34" t="s">
        <v>13</v>
      </c>
      <c r="AK11" s="30" t="s">
        <v>12</v>
      </c>
      <c r="AL11" s="32" t="s">
        <v>17</v>
      </c>
      <c r="AM11" s="30" t="s">
        <v>12</v>
      </c>
      <c r="AN11" s="33" t="s">
        <v>11</v>
      </c>
      <c r="AO11" s="35" t="s">
        <v>15</v>
      </c>
      <c r="AP11" s="30" t="s">
        <v>12</v>
      </c>
      <c r="AQ11" s="33" t="s">
        <v>11</v>
      </c>
      <c r="AR11" s="36" t="s">
        <v>16</v>
      </c>
      <c r="AS11" s="30" t="s">
        <v>12</v>
      </c>
      <c r="AT11" s="32" t="s">
        <v>17</v>
      </c>
      <c r="AU11" s="30" t="s">
        <v>12</v>
      </c>
      <c r="AV11" s="33" t="s">
        <v>11</v>
      </c>
      <c r="AW11" s="35" t="s">
        <v>15</v>
      </c>
      <c r="AX11">
        <v>5</v>
      </c>
    </row>
    <row r="12" spans="1:50" ht="15">
      <c r="A12" s="80"/>
      <c r="B12" s="30" t="s">
        <v>12</v>
      </c>
      <c r="C12" s="32" t="s">
        <v>17</v>
      </c>
      <c r="D12" s="30" t="s">
        <v>12</v>
      </c>
      <c r="E12" s="33" t="s">
        <v>11</v>
      </c>
      <c r="F12" s="31" t="s">
        <v>14</v>
      </c>
      <c r="G12" s="30" t="s">
        <v>12</v>
      </c>
      <c r="H12" s="33" t="s">
        <v>11</v>
      </c>
      <c r="I12" s="36" t="s">
        <v>16</v>
      </c>
      <c r="J12" s="30" t="s">
        <v>12</v>
      </c>
      <c r="K12" s="32" t="s">
        <v>17</v>
      </c>
      <c r="L12" s="30" t="s">
        <v>12</v>
      </c>
      <c r="M12" s="33" t="s">
        <v>11</v>
      </c>
      <c r="N12" s="31" t="s">
        <v>14</v>
      </c>
      <c r="O12" s="30" t="s">
        <v>12</v>
      </c>
      <c r="P12" s="33" t="s">
        <v>11</v>
      </c>
      <c r="Q12" s="30" t="s">
        <v>12</v>
      </c>
      <c r="R12" s="33" t="s">
        <v>11</v>
      </c>
      <c r="S12" s="30" t="s">
        <v>12</v>
      </c>
      <c r="T12" s="33" t="s">
        <v>11</v>
      </c>
      <c r="U12" s="30" t="s">
        <v>12</v>
      </c>
      <c r="V12" s="33" t="s">
        <v>11</v>
      </c>
      <c r="W12" s="34" t="s">
        <v>13</v>
      </c>
      <c r="X12" s="33" t="s">
        <v>11</v>
      </c>
      <c r="Y12" s="30" t="s">
        <v>12</v>
      </c>
      <c r="Z12" s="32" t="s">
        <v>17</v>
      </c>
      <c r="AA12" s="30" t="s">
        <v>12</v>
      </c>
      <c r="AB12" s="33" t="s">
        <v>11</v>
      </c>
      <c r="AC12" s="34" t="s">
        <v>13</v>
      </c>
      <c r="AD12" s="30" t="s">
        <v>12</v>
      </c>
      <c r="AE12" s="33" t="s">
        <v>11</v>
      </c>
      <c r="AF12" s="30" t="s">
        <v>12</v>
      </c>
      <c r="AG12" s="33" t="s">
        <v>11</v>
      </c>
      <c r="AH12" s="30" t="s">
        <v>12</v>
      </c>
      <c r="AI12" s="36" t="s">
        <v>16</v>
      </c>
      <c r="AJ12" s="33" t="s">
        <v>11</v>
      </c>
      <c r="AK12" s="34" t="s">
        <v>13</v>
      </c>
      <c r="AL12" s="30" t="s">
        <v>12</v>
      </c>
      <c r="AM12" s="32" t="s">
        <v>17</v>
      </c>
      <c r="AN12" s="30" t="s">
        <v>12</v>
      </c>
      <c r="AO12" s="33" t="s">
        <v>11</v>
      </c>
      <c r="AP12" s="35" t="s">
        <v>15</v>
      </c>
      <c r="AQ12" s="30" t="s">
        <v>12</v>
      </c>
      <c r="AR12" s="33" t="s">
        <v>11</v>
      </c>
      <c r="AS12" s="36" t="s">
        <v>16</v>
      </c>
      <c r="AT12" s="30" t="s">
        <v>12</v>
      </c>
      <c r="AU12" s="32" t="s">
        <v>17</v>
      </c>
      <c r="AV12" s="30" t="s">
        <v>12</v>
      </c>
      <c r="AW12" s="33" t="s">
        <v>11</v>
      </c>
      <c r="AX12">
        <v>6</v>
      </c>
    </row>
    <row r="13" spans="1:50" ht="15" customHeight="1">
      <c r="A13" s="80"/>
      <c r="B13" s="34" t="s">
        <v>13</v>
      </c>
      <c r="C13" s="30" t="s">
        <v>12</v>
      </c>
      <c r="D13" s="32" t="s">
        <v>17</v>
      </c>
      <c r="E13" s="30" t="s">
        <v>12</v>
      </c>
      <c r="F13" s="33" t="s">
        <v>11</v>
      </c>
      <c r="G13" s="31" t="s">
        <v>14</v>
      </c>
      <c r="H13" s="30" t="s">
        <v>12</v>
      </c>
      <c r="I13" s="33" t="s">
        <v>11</v>
      </c>
      <c r="J13" s="36" t="s">
        <v>16</v>
      </c>
      <c r="K13" s="30" t="s">
        <v>12</v>
      </c>
      <c r="L13" s="32" t="s">
        <v>17</v>
      </c>
      <c r="M13" s="30" t="s">
        <v>12</v>
      </c>
      <c r="N13" s="33" t="s">
        <v>11</v>
      </c>
      <c r="O13" s="31" t="s">
        <v>14</v>
      </c>
      <c r="P13" s="30" t="s">
        <v>12</v>
      </c>
      <c r="Q13" s="33" t="s">
        <v>11</v>
      </c>
      <c r="R13" s="30" t="s">
        <v>12</v>
      </c>
      <c r="S13" s="33" t="s">
        <v>11</v>
      </c>
      <c r="T13" s="30" t="s">
        <v>12</v>
      </c>
      <c r="U13" s="32" t="s">
        <v>17</v>
      </c>
      <c r="V13" s="30" t="s">
        <v>12</v>
      </c>
      <c r="W13" s="33" t="s">
        <v>11</v>
      </c>
      <c r="X13" s="34" t="s">
        <v>13</v>
      </c>
      <c r="Y13" s="33" t="s">
        <v>11</v>
      </c>
      <c r="Z13" s="30" t="s">
        <v>12</v>
      </c>
      <c r="AA13" s="32" t="s">
        <v>17</v>
      </c>
      <c r="AB13" s="30" t="s">
        <v>12</v>
      </c>
      <c r="AC13" s="33" t="s">
        <v>11</v>
      </c>
      <c r="AD13" s="34" t="s">
        <v>13</v>
      </c>
      <c r="AE13" s="30" t="s">
        <v>12</v>
      </c>
      <c r="AF13" s="33" t="s">
        <v>11</v>
      </c>
      <c r="AG13" s="30" t="s">
        <v>12</v>
      </c>
      <c r="AH13" s="33" t="s">
        <v>11</v>
      </c>
      <c r="AI13" s="30" t="s">
        <v>12</v>
      </c>
      <c r="AJ13" s="36" t="s">
        <v>16</v>
      </c>
      <c r="AK13" s="33" t="s">
        <v>11</v>
      </c>
      <c r="AL13" s="34" t="s">
        <v>13</v>
      </c>
      <c r="AM13" s="30" t="s">
        <v>12</v>
      </c>
      <c r="AN13" s="32" t="s">
        <v>17</v>
      </c>
      <c r="AO13" s="30" t="s">
        <v>12</v>
      </c>
      <c r="AP13" s="33" t="s">
        <v>11</v>
      </c>
      <c r="AQ13" s="35" t="s">
        <v>15</v>
      </c>
      <c r="AR13" s="30" t="s">
        <v>12</v>
      </c>
      <c r="AS13" s="33" t="s">
        <v>11</v>
      </c>
      <c r="AT13" s="36" t="s">
        <v>16</v>
      </c>
      <c r="AU13" s="30" t="s">
        <v>12</v>
      </c>
      <c r="AV13" s="32" t="s">
        <v>17</v>
      </c>
      <c r="AW13" s="30" t="s">
        <v>12</v>
      </c>
      <c r="AX13">
        <v>7</v>
      </c>
    </row>
    <row r="14" spans="1:50" ht="15">
      <c r="A14" s="80"/>
      <c r="B14" s="33" t="s">
        <v>11</v>
      </c>
      <c r="C14" s="34" t="s">
        <v>13</v>
      </c>
      <c r="D14" s="30" t="s">
        <v>12</v>
      </c>
      <c r="E14" s="32" t="s">
        <v>17</v>
      </c>
      <c r="F14" s="30" t="s">
        <v>12</v>
      </c>
      <c r="G14" s="33" t="s">
        <v>11</v>
      </c>
      <c r="H14" s="31" t="s">
        <v>14</v>
      </c>
      <c r="I14" s="30" t="s">
        <v>12</v>
      </c>
      <c r="J14" s="33" t="s">
        <v>11</v>
      </c>
      <c r="K14" s="36" t="s">
        <v>16</v>
      </c>
      <c r="L14" s="30" t="s">
        <v>12</v>
      </c>
      <c r="M14" s="32" t="s">
        <v>17</v>
      </c>
      <c r="N14" s="30" t="s">
        <v>12</v>
      </c>
      <c r="O14" s="33" t="s">
        <v>11</v>
      </c>
      <c r="P14" s="35" t="s">
        <v>15</v>
      </c>
      <c r="Q14" s="30" t="s">
        <v>12</v>
      </c>
      <c r="R14" s="33" t="s">
        <v>11</v>
      </c>
      <c r="S14" s="30" t="s">
        <v>12</v>
      </c>
      <c r="T14" s="33" t="s">
        <v>11</v>
      </c>
      <c r="U14" s="30" t="s">
        <v>12</v>
      </c>
      <c r="V14" s="33" t="s">
        <v>11</v>
      </c>
      <c r="W14" s="30" t="s">
        <v>12</v>
      </c>
      <c r="X14" s="33" t="s">
        <v>11</v>
      </c>
      <c r="Y14" s="34" t="s">
        <v>13</v>
      </c>
      <c r="Z14" s="33" t="s">
        <v>11</v>
      </c>
      <c r="AA14" s="30" t="s">
        <v>12</v>
      </c>
      <c r="AB14" s="32" t="s">
        <v>17</v>
      </c>
      <c r="AC14" s="30" t="s">
        <v>12</v>
      </c>
      <c r="AD14" s="33" t="s">
        <v>11</v>
      </c>
      <c r="AE14" s="34" t="s">
        <v>13</v>
      </c>
      <c r="AF14" s="30" t="s">
        <v>12</v>
      </c>
      <c r="AG14" s="33" t="s">
        <v>11</v>
      </c>
      <c r="AH14" s="30" t="s">
        <v>12</v>
      </c>
      <c r="AI14" s="33" t="s">
        <v>11</v>
      </c>
      <c r="AJ14" s="30" t="s">
        <v>12</v>
      </c>
      <c r="AK14" s="36" t="s">
        <v>16</v>
      </c>
      <c r="AL14" s="33" t="s">
        <v>11</v>
      </c>
      <c r="AM14" s="34" t="s">
        <v>13</v>
      </c>
      <c r="AN14" s="30" t="s">
        <v>12</v>
      </c>
      <c r="AO14" s="32" t="s">
        <v>17</v>
      </c>
      <c r="AP14" s="30" t="s">
        <v>12</v>
      </c>
      <c r="AQ14" s="31" t="s">
        <v>14</v>
      </c>
      <c r="AR14" s="35" t="s">
        <v>15</v>
      </c>
      <c r="AS14" s="30" t="s">
        <v>12</v>
      </c>
      <c r="AT14" s="33" t="s">
        <v>11</v>
      </c>
      <c r="AU14" s="36" t="s">
        <v>16</v>
      </c>
      <c r="AV14" s="30" t="s">
        <v>12</v>
      </c>
      <c r="AW14" s="32" t="s">
        <v>17</v>
      </c>
      <c r="AX14">
        <v>8</v>
      </c>
    </row>
    <row r="15" spans="1:50" ht="15">
      <c r="A15" s="80"/>
      <c r="B15" s="36" t="s">
        <v>16</v>
      </c>
      <c r="C15" s="33" t="s">
        <v>11</v>
      </c>
      <c r="D15" s="34" t="s">
        <v>13</v>
      </c>
      <c r="E15" s="30" t="s">
        <v>12</v>
      </c>
      <c r="F15" s="32" t="s">
        <v>17</v>
      </c>
      <c r="G15" s="30" t="s">
        <v>12</v>
      </c>
      <c r="H15" s="33" t="s">
        <v>11</v>
      </c>
      <c r="I15" s="31" t="s">
        <v>14</v>
      </c>
      <c r="J15" s="30" t="s">
        <v>12</v>
      </c>
      <c r="K15" s="33" t="s">
        <v>11</v>
      </c>
      <c r="L15" s="36" t="s">
        <v>16</v>
      </c>
      <c r="M15" s="30" t="s">
        <v>12</v>
      </c>
      <c r="N15" s="32" t="s">
        <v>17</v>
      </c>
      <c r="O15" s="30" t="s">
        <v>12</v>
      </c>
      <c r="P15" s="33" t="s">
        <v>11</v>
      </c>
      <c r="Q15" s="31" t="s">
        <v>14</v>
      </c>
      <c r="R15" s="30" t="s">
        <v>12</v>
      </c>
      <c r="S15" s="33" t="s">
        <v>11</v>
      </c>
      <c r="T15" s="30" t="s">
        <v>12</v>
      </c>
      <c r="U15" s="33" t="s">
        <v>11</v>
      </c>
      <c r="V15" s="30" t="s">
        <v>12</v>
      </c>
      <c r="W15" s="32" t="s">
        <v>17</v>
      </c>
      <c r="X15" s="30" t="s">
        <v>12</v>
      </c>
      <c r="Y15" s="33" t="s">
        <v>11</v>
      </c>
      <c r="Z15" s="34" t="s">
        <v>13</v>
      </c>
      <c r="AA15" s="33" t="s">
        <v>11</v>
      </c>
      <c r="AB15" s="30" t="s">
        <v>12</v>
      </c>
      <c r="AC15" s="32" t="s">
        <v>17</v>
      </c>
      <c r="AD15" s="30" t="s">
        <v>12</v>
      </c>
      <c r="AE15" s="33" t="s">
        <v>11</v>
      </c>
      <c r="AF15" s="34" t="s">
        <v>13</v>
      </c>
      <c r="AG15" s="30" t="s">
        <v>12</v>
      </c>
      <c r="AH15" s="33" t="s">
        <v>11</v>
      </c>
      <c r="AI15" s="30" t="s">
        <v>12</v>
      </c>
      <c r="AJ15" s="33" t="s">
        <v>11</v>
      </c>
      <c r="AK15" s="30" t="s">
        <v>12</v>
      </c>
      <c r="AL15" s="36" t="s">
        <v>16</v>
      </c>
      <c r="AM15" s="33" t="s">
        <v>11</v>
      </c>
      <c r="AN15" s="34" t="s">
        <v>13</v>
      </c>
      <c r="AO15" s="30" t="s">
        <v>12</v>
      </c>
      <c r="AP15" s="32" t="s">
        <v>17</v>
      </c>
      <c r="AQ15" s="30" t="s">
        <v>12</v>
      </c>
      <c r="AR15" s="31" t="s">
        <v>14</v>
      </c>
      <c r="AS15" s="31" t="s">
        <v>14</v>
      </c>
      <c r="AT15" s="30" t="s">
        <v>12</v>
      </c>
      <c r="AU15" s="33" t="s">
        <v>11</v>
      </c>
      <c r="AV15" s="36" t="s">
        <v>16</v>
      </c>
      <c r="AW15" s="30" t="s">
        <v>12</v>
      </c>
      <c r="AX15">
        <v>9</v>
      </c>
    </row>
    <row r="16" spans="1:50" ht="15">
      <c r="A16" s="80" t="s">
        <v>43</v>
      </c>
      <c r="B16" s="30" t="s">
        <v>12</v>
      </c>
      <c r="C16" s="36" t="s">
        <v>16</v>
      </c>
      <c r="D16" s="33" t="s">
        <v>11</v>
      </c>
      <c r="E16" s="34" t="s">
        <v>13</v>
      </c>
      <c r="F16" s="30" t="s">
        <v>12</v>
      </c>
      <c r="G16" s="32" t="s">
        <v>17</v>
      </c>
      <c r="H16" s="30" t="s">
        <v>12</v>
      </c>
      <c r="I16" s="33" t="s">
        <v>11</v>
      </c>
      <c r="J16" s="31" t="s">
        <v>14</v>
      </c>
      <c r="K16" s="30" t="s">
        <v>12</v>
      </c>
      <c r="L16" s="33" t="s">
        <v>11</v>
      </c>
      <c r="M16" s="36" t="s">
        <v>16</v>
      </c>
      <c r="N16" s="30" t="s">
        <v>12</v>
      </c>
      <c r="O16" s="32" t="s">
        <v>17</v>
      </c>
      <c r="P16" s="30" t="s">
        <v>12</v>
      </c>
      <c r="Q16" s="33" t="s">
        <v>11</v>
      </c>
      <c r="R16" s="31" t="s">
        <v>14</v>
      </c>
      <c r="S16" s="30" t="s">
        <v>12</v>
      </c>
      <c r="T16" s="33" t="s">
        <v>11</v>
      </c>
      <c r="U16" s="30" t="s">
        <v>12</v>
      </c>
      <c r="V16" s="33" t="s">
        <v>11</v>
      </c>
      <c r="W16" s="30" t="s">
        <v>12</v>
      </c>
      <c r="X16" s="33" t="s">
        <v>11</v>
      </c>
      <c r="Y16" s="30" t="s">
        <v>12</v>
      </c>
      <c r="Z16" s="33" t="s">
        <v>11</v>
      </c>
      <c r="AA16" s="34" t="s">
        <v>13</v>
      </c>
      <c r="AB16" s="33" t="s">
        <v>11</v>
      </c>
      <c r="AC16" s="30" t="s">
        <v>12</v>
      </c>
      <c r="AD16" s="32" t="s">
        <v>17</v>
      </c>
      <c r="AE16" s="30" t="s">
        <v>12</v>
      </c>
      <c r="AF16" s="33" t="s">
        <v>11</v>
      </c>
      <c r="AG16" s="34" t="s">
        <v>13</v>
      </c>
      <c r="AH16" s="30" t="s">
        <v>12</v>
      </c>
      <c r="AI16" s="33" t="s">
        <v>11</v>
      </c>
      <c r="AJ16" s="35" t="s">
        <v>15</v>
      </c>
      <c r="AK16" s="33" t="s">
        <v>11</v>
      </c>
      <c r="AL16" s="30" t="s">
        <v>12</v>
      </c>
      <c r="AM16" s="36" t="s">
        <v>16</v>
      </c>
      <c r="AN16" s="33" t="s">
        <v>11</v>
      </c>
      <c r="AO16" s="34" t="s">
        <v>13</v>
      </c>
      <c r="AP16" s="30" t="s">
        <v>12</v>
      </c>
      <c r="AQ16" s="32" t="s">
        <v>17</v>
      </c>
      <c r="AR16" s="30" t="s">
        <v>12</v>
      </c>
      <c r="AS16" s="33" t="s">
        <v>11</v>
      </c>
      <c r="AT16" s="31" t="s">
        <v>14</v>
      </c>
      <c r="AU16" s="30" t="s">
        <v>12</v>
      </c>
      <c r="AV16" s="33" t="s">
        <v>11</v>
      </c>
      <c r="AW16" s="36" t="s">
        <v>16</v>
      </c>
      <c r="AX16">
        <v>10</v>
      </c>
    </row>
    <row r="17" spans="1:50" ht="15">
      <c r="A17" s="80"/>
      <c r="B17" s="33" t="s">
        <v>11</v>
      </c>
      <c r="C17" s="30" t="s">
        <v>12</v>
      </c>
      <c r="D17" s="36" t="s">
        <v>16</v>
      </c>
      <c r="E17" s="33" t="s">
        <v>11</v>
      </c>
      <c r="F17" s="34" t="s">
        <v>13</v>
      </c>
      <c r="G17" s="30" t="s">
        <v>12</v>
      </c>
      <c r="H17" s="32" t="s">
        <v>17</v>
      </c>
      <c r="I17" s="30" t="s">
        <v>12</v>
      </c>
      <c r="J17" s="33" t="s">
        <v>11</v>
      </c>
      <c r="K17" s="31" t="s">
        <v>14</v>
      </c>
      <c r="L17" s="30" t="s">
        <v>12</v>
      </c>
      <c r="M17" s="33" t="s">
        <v>11</v>
      </c>
      <c r="N17" s="36" t="s">
        <v>16</v>
      </c>
      <c r="O17" s="30" t="s">
        <v>12</v>
      </c>
      <c r="P17" s="32" t="s">
        <v>17</v>
      </c>
      <c r="Q17" s="30" t="s">
        <v>12</v>
      </c>
      <c r="R17" s="33" t="s">
        <v>11</v>
      </c>
      <c r="S17" s="35" t="s">
        <v>15</v>
      </c>
      <c r="T17" s="30" t="s">
        <v>12</v>
      </c>
      <c r="U17" s="33" t="s">
        <v>11</v>
      </c>
      <c r="V17" s="30" t="s">
        <v>12</v>
      </c>
      <c r="W17" s="33" t="s">
        <v>11</v>
      </c>
      <c r="X17" s="30" t="s">
        <v>12</v>
      </c>
      <c r="Y17" s="32" t="s">
        <v>17</v>
      </c>
      <c r="Z17" s="30" t="s">
        <v>12</v>
      </c>
      <c r="AA17" s="33" t="s">
        <v>11</v>
      </c>
      <c r="AB17" s="34" t="s">
        <v>13</v>
      </c>
      <c r="AC17" s="33" t="s">
        <v>11</v>
      </c>
      <c r="AD17" s="30" t="s">
        <v>12</v>
      </c>
      <c r="AE17" s="32" t="s">
        <v>17</v>
      </c>
      <c r="AF17" s="30" t="s">
        <v>12</v>
      </c>
      <c r="AG17" s="33" t="s">
        <v>11</v>
      </c>
      <c r="AH17" s="34" t="s">
        <v>13</v>
      </c>
      <c r="AI17" s="30" t="s">
        <v>12</v>
      </c>
      <c r="AJ17" s="33" t="s">
        <v>11</v>
      </c>
      <c r="AK17" s="35" t="s">
        <v>15</v>
      </c>
      <c r="AL17" s="33" t="s">
        <v>11</v>
      </c>
      <c r="AM17" s="30" t="s">
        <v>12</v>
      </c>
      <c r="AN17" s="36" t="s">
        <v>16</v>
      </c>
      <c r="AO17" s="33" t="s">
        <v>11</v>
      </c>
      <c r="AP17" s="34" t="s">
        <v>13</v>
      </c>
      <c r="AQ17" s="30" t="s">
        <v>12</v>
      </c>
      <c r="AR17" s="32" t="s">
        <v>17</v>
      </c>
      <c r="AS17" s="30" t="s">
        <v>12</v>
      </c>
      <c r="AT17" s="33" t="s">
        <v>11</v>
      </c>
      <c r="AU17" s="31" t="s">
        <v>14</v>
      </c>
      <c r="AV17" s="30" t="s">
        <v>12</v>
      </c>
      <c r="AW17" s="33" t="s">
        <v>11</v>
      </c>
      <c r="AX17">
        <v>11</v>
      </c>
    </row>
    <row r="18" spans="1:50" ht="15">
      <c r="A18" s="80"/>
      <c r="B18" s="35" t="s">
        <v>15</v>
      </c>
      <c r="C18" s="33" t="s">
        <v>11</v>
      </c>
      <c r="D18" s="30" t="s">
        <v>12</v>
      </c>
      <c r="E18" s="36" t="s">
        <v>16</v>
      </c>
      <c r="F18" s="33" t="s">
        <v>11</v>
      </c>
      <c r="G18" s="34" t="s">
        <v>13</v>
      </c>
      <c r="H18" s="30" t="s">
        <v>12</v>
      </c>
      <c r="I18" s="32" t="s">
        <v>17</v>
      </c>
      <c r="J18" s="30" t="s">
        <v>12</v>
      </c>
      <c r="K18" s="33" t="s">
        <v>11</v>
      </c>
      <c r="L18" s="31" t="s">
        <v>14</v>
      </c>
      <c r="M18" s="30" t="s">
        <v>12</v>
      </c>
      <c r="N18" s="33" t="s">
        <v>11</v>
      </c>
      <c r="O18" s="36" t="s">
        <v>16</v>
      </c>
      <c r="P18" s="30" t="s">
        <v>12</v>
      </c>
      <c r="Q18" s="32" t="s">
        <v>17</v>
      </c>
      <c r="R18" s="30" t="s">
        <v>12</v>
      </c>
      <c r="S18" s="33" t="s">
        <v>11</v>
      </c>
      <c r="T18" s="31" t="s">
        <v>14</v>
      </c>
      <c r="U18" s="30" t="s">
        <v>12</v>
      </c>
      <c r="V18" s="33" t="s">
        <v>11</v>
      </c>
      <c r="W18" s="30" t="s">
        <v>12</v>
      </c>
      <c r="X18" s="33" t="s">
        <v>11</v>
      </c>
      <c r="Y18" s="30" t="s">
        <v>12</v>
      </c>
      <c r="Z18" s="32" t="s">
        <v>17</v>
      </c>
      <c r="AA18" s="30" t="s">
        <v>12</v>
      </c>
      <c r="AB18" s="33" t="s">
        <v>11</v>
      </c>
      <c r="AC18" s="34" t="s">
        <v>13</v>
      </c>
      <c r="AD18" s="33" t="s">
        <v>11</v>
      </c>
      <c r="AE18" s="30" t="s">
        <v>12</v>
      </c>
      <c r="AF18" s="32" t="s">
        <v>17</v>
      </c>
      <c r="AG18" s="30" t="s">
        <v>12</v>
      </c>
      <c r="AH18" s="33" t="s">
        <v>11</v>
      </c>
      <c r="AI18" s="34" t="s">
        <v>13</v>
      </c>
      <c r="AJ18" s="30" t="s">
        <v>12</v>
      </c>
      <c r="AK18" s="33" t="s">
        <v>11</v>
      </c>
      <c r="AL18" s="35" t="s">
        <v>15</v>
      </c>
      <c r="AM18" s="33" t="s">
        <v>11</v>
      </c>
      <c r="AN18" s="30" t="s">
        <v>12</v>
      </c>
      <c r="AO18" s="36" t="s">
        <v>16</v>
      </c>
      <c r="AP18" s="33" t="s">
        <v>11</v>
      </c>
      <c r="AQ18" s="34" t="s">
        <v>13</v>
      </c>
      <c r="AR18" s="30" t="s">
        <v>12</v>
      </c>
      <c r="AS18" s="32" t="s">
        <v>17</v>
      </c>
      <c r="AT18" s="30" t="s">
        <v>12</v>
      </c>
      <c r="AU18" s="33" t="s">
        <v>11</v>
      </c>
      <c r="AV18" s="31" t="s">
        <v>14</v>
      </c>
      <c r="AW18" s="30" t="s">
        <v>12</v>
      </c>
      <c r="AX18">
        <v>12</v>
      </c>
    </row>
    <row r="19" spans="1:50" ht="15">
      <c r="A19" s="80"/>
      <c r="B19" s="33" t="s">
        <v>11</v>
      </c>
      <c r="C19" s="35" t="s">
        <v>15</v>
      </c>
      <c r="D19" s="33" t="s">
        <v>11</v>
      </c>
      <c r="E19" s="30" t="s">
        <v>12</v>
      </c>
      <c r="F19" s="36" t="s">
        <v>16</v>
      </c>
      <c r="G19" s="33" t="s">
        <v>11</v>
      </c>
      <c r="H19" s="34" t="s">
        <v>13</v>
      </c>
      <c r="I19" s="30" t="s">
        <v>12</v>
      </c>
      <c r="J19" s="32" t="s">
        <v>17</v>
      </c>
      <c r="K19" s="30" t="s">
        <v>12</v>
      </c>
      <c r="L19" s="33" t="s">
        <v>11</v>
      </c>
      <c r="M19" s="31" t="s">
        <v>14</v>
      </c>
      <c r="N19" s="30" t="s">
        <v>12</v>
      </c>
      <c r="O19" s="33" t="s">
        <v>11</v>
      </c>
      <c r="P19" s="34" t="s">
        <v>13</v>
      </c>
      <c r="Q19" s="30" t="s">
        <v>12</v>
      </c>
      <c r="R19" s="32" t="s">
        <v>17</v>
      </c>
      <c r="S19" s="30" t="s">
        <v>12</v>
      </c>
      <c r="T19" s="33" t="s">
        <v>11</v>
      </c>
      <c r="U19" s="31" t="s">
        <v>14</v>
      </c>
      <c r="V19" s="30" t="s">
        <v>12</v>
      </c>
      <c r="W19" s="33" t="s">
        <v>11</v>
      </c>
      <c r="X19" s="30" t="s">
        <v>12</v>
      </c>
      <c r="Y19" s="33" t="s">
        <v>11</v>
      </c>
      <c r="Z19" s="30" t="s">
        <v>12</v>
      </c>
      <c r="AA19" s="33" t="s">
        <v>11</v>
      </c>
      <c r="AB19" s="30" t="s">
        <v>12</v>
      </c>
      <c r="AC19" s="33" t="s">
        <v>11</v>
      </c>
      <c r="AD19" s="34" t="s">
        <v>13</v>
      </c>
      <c r="AE19" s="33" t="s">
        <v>11</v>
      </c>
      <c r="AF19" s="30" t="s">
        <v>12</v>
      </c>
      <c r="AG19" s="32" t="s">
        <v>17</v>
      </c>
      <c r="AH19" s="30" t="s">
        <v>12</v>
      </c>
      <c r="AI19" s="33" t="s">
        <v>11</v>
      </c>
      <c r="AJ19" s="34" t="s">
        <v>13</v>
      </c>
      <c r="AK19" s="30" t="s">
        <v>12</v>
      </c>
      <c r="AL19" s="33" t="s">
        <v>11</v>
      </c>
      <c r="AM19" s="35" t="s">
        <v>15</v>
      </c>
      <c r="AN19" s="33" t="s">
        <v>11</v>
      </c>
      <c r="AO19" s="30" t="s">
        <v>12</v>
      </c>
      <c r="AP19" s="36" t="s">
        <v>16</v>
      </c>
      <c r="AQ19" s="33" t="s">
        <v>11</v>
      </c>
      <c r="AR19" s="34" t="s">
        <v>13</v>
      </c>
      <c r="AS19" s="30" t="s">
        <v>12</v>
      </c>
      <c r="AT19" s="32" t="s">
        <v>17</v>
      </c>
      <c r="AU19" s="30" t="s">
        <v>12</v>
      </c>
      <c r="AV19" s="33" t="s">
        <v>11</v>
      </c>
      <c r="AW19" s="31" t="s">
        <v>14</v>
      </c>
      <c r="AX19">
        <v>13</v>
      </c>
    </row>
    <row r="20" spans="1:50" ht="15">
      <c r="A20" s="80" t="s">
        <v>44</v>
      </c>
      <c r="B20" s="30" t="s">
        <v>12</v>
      </c>
      <c r="C20" s="33" t="s">
        <v>11</v>
      </c>
      <c r="D20" s="35" t="s">
        <v>15</v>
      </c>
      <c r="E20" s="33" t="s">
        <v>11</v>
      </c>
      <c r="F20" s="30" t="s">
        <v>12</v>
      </c>
      <c r="G20" s="36" t="s">
        <v>16</v>
      </c>
      <c r="H20" s="33" t="s">
        <v>11</v>
      </c>
      <c r="I20" s="34" t="s">
        <v>13</v>
      </c>
      <c r="J20" s="30" t="s">
        <v>12</v>
      </c>
      <c r="K20" s="32" t="s">
        <v>17</v>
      </c>
      <c r="L20" s="30" t="s">
        <v>12</v>
      </c>
      <c r="M20" s="33" t="s">
        <v>11</v>
      </c>
      <c r="N20" s="31" t="s">
        <v>14</v>
      </c>
      <c r="O20" s="30" t="s">
        <v>12</v>
      </c>
      <c r="P20" s="33" t="s">
        <v>11</v>
      </c>
      <c r="Q20" s="34" t="s">
        <v>13</v>
      </c>
      <c r="R20" s="30" t="s">
        <v>12</v>
      </c>
      <c r="S20" s="32" t="s">
        <v>17</v>
      </c>
      <c r="T20" s="30" t="s">
        <v>12</v>
      </c>
      <c r="U20" s="33" t="s">
        <v>11</v>
      </c>
      <c r="V20" s="31" t="s">
        <v>14</v>
      </c>
      <c r="W20" s="30" t="s">
        <v>12</v>
      </c>
      <c r="X20" s="33" t="s">
        <v>11</v>
      </c>
      <c r="Y20" s="30" t="s">
        <v>12</v>
      </c>
      <c r="Z20" s="33" t="s">
        <v>11</v>
      </c>
      <c r="AA20" s="30" t="s">
        <v>12</v>
      </c>
      <c r="AB20" s="33" t="s">
        <v>11</v>
      </c>
      <c r="AC20" s="30" t="s">
        <v>12</v>
      </c>
      <c r="AD20" s="33" t="s">
        <v>11</v>
      </c>
      <c r="AE20" s="34" t="s">
        <v>13</v>
      </c>
      <c r="AF20" s="33" t="s">
        <v>11</v>
      </c>
      <c r="AG20" s="30" t="s">
        <v>12</v>
      </c>
      <c r="AH20" s="32" t="s">
        <v>17</v>
      </c>
      <c r="AI20" s="30" t="s">
        <v>12</v>
      </c>
      <c r="AJ20" s="33" t="s">
        <v>11</v>
      </c>
      <c r="AK20" s="34" t="s">
        <v>13</v>
      </c>
      <c r="AL20" s="30" t="s">
        <v>12</v>
      </c>
      <c r="AM20" s="33" t="s">
        <v>11</v>
      </c>
      <c r="AN20" s="35" t="s">
        <v>15</v>
      </c>
      <c r="AO20" s="33" t="s">
        <v>11</v>
      </c>
      <c r="AP20" s="30" t="s">
        <v>12</v>
      </c>
      <c r="AQ20" s="36" t="s">
        <v>16</v>
      </c>
      <c r="AR20" s="33" t="s">
        <v>11</v>
      </c>
      <c r="AS20" s="34" t="s">
        <v>13</v>
      </c>
      <c r="AT20" s="30" t="s">
        <v>12</v>
      </c>
      <c r="AU20" s="32" t="s">
        <v>17</v>
      </c>
      <c r="AV20" s="30" t="s">
        <v>12</v>
      </c>
      <c r="AW20" s="33" t="s">
        <v>11</v>
      </c>
      <c r="AX20">
        <v>14</v>
      </c>
    </row>
    <row r="21" spans="1:50" ht="15">
      <c r="A21" s="80"/>
      <c r="B21" s="34" t="s">
        <v>13</v>
      </c>
      <c r="C21" s="30" t="s">
        <v>12</v>
      </c>
      <c r="D21" s="33" t="s">
        <v>11</v>
      </c>
      <c r="E21" s="35" t="s">
        <v>15</v>
      </c>
      <c r="F21" s="33" t="s">
        <v>11</v>
      </c>
      <c r="G21" s="30" t="s">
        <v>12</v>
      </c>
      <c r="H21" s="36" t="s">
        <v>16</v>
      </c>
      <c r="I21" s="33" t="s">
        <v>11</v>
      </c>
      <c r="J21" s="34" t="s">
        <v>13</v>
      </c>
      <c r="K21" s="30" t="s">
        <v>12</v>
      </c>
      <c r="L21" s="32" t="s">
        <v>17</v>
      </c>
      <c r="M21" s="30" t="s">
        <v>12</v>
      </c>
      <c r="N21" s="33" t="s">
        <v>11</v>
      </c>
      <c r="O21" s="31" t="s">
        <v>14</v>
      </c>
      <c r="P21" s="30" t="s">
        <v>12</v>
      </c>
      <c r="Q21" s="33" t="s">
        <v>11</v>
      </c>
      <c r="R21" s="34" t="s">
        <v>13</v>
      </c>
      <c r="S21" s="30" t="s">
        <v>12</v>
      </c>
      <c r="T21" s="32" t="s">
        <v>17</v>
      </c>
      <c r="U21" s="30" t="s">
        <v>12</v>
      </c>
      <c r="V21" s="33" t="s">
        <v>11</v>
      </c>
      <c r="W21" s="35" t="s">
        <v>15</v>
      </c>
      <c r="X21" s="30" t="s">
        <v>12</v>
      </c>
      <c r="Y21" s="33" t="s">
        <v>11</v>
      </c>
      <c r="Z21" s="30" t="s">
        <v>12</v>
      </c>
      <c r="AA21" s="33" t="s">
        <v>11</v>
      </c>
      <c r="AB21" s="30" t="s">
        <v>12</v>
      </c>
      <c r="AC21" s="32" t="s">
        <v>17</v>
      </c>
      <c r="AD21" s="30" t="s">
        <v>12</v>
      </c>
      <c r="AE21" s="33" t="s">
        <v>11</v>
      </c>
      <c r="AF21" s="34" t="s">
        <v>13</v>
      </c>
      <c r="AG21" s="33" t="s">
        <v>11</v>
      </c>
      <c r="AH21" s="30" t="s">
        <v>12</v>
      </c>
      <c r="AI21" s="32" t="s">
        <v>17</v>
      </c>
      <c r="AJ21" s="30" t="s">
        <v>12</v>
      </c>
      <c r="AK21" s="33" t="s">
        <v>11</v>
      </c>
      <c r="AL21" s="34" t="s">
        <v>13</v>
      </c>
      <c r="AM21" s="30" t="s">
        <v>12</v>
      </c>
      <c r="AN21" s="33" t="s">
        <v>11</v>
      </c>
      <c r="AO21" s="35" t="s">
        <v>15</v>
      </c>
      <c r="AP21" s="33" t="s">
        <v>11</v>
      </c>
      <c r="AQ21" s="30" t="s">
        <v>12</v>
      </c>
      <c r="AR21" s="36" t="s">
        <v>16</v>
      </c>
      <c r="AS21" s="33" t="s">
        <v>11</v>
      </c>
      <c r="AT21" s="34" t="s">
        <v>13</v>
      </c>
      <c r="AU21" s="30" t="s">
        <v>12</v>
      </c>
      <c r="AV21" s="32" t="s">
        <v>17</v>
      </c>
      <c r="AW21" s="30" t="s">
        <v>12</v>
      </c>
      <c r="AX21">
        <v>15</v>
      </c>
    </row>
    <row r="22" spans="1:50" ht="15">
      <c r="A22" s="80"/>
      <c r="B22" s="33" t="s">
        <v>11</v>
      </c>
      <c r="C22" s="34" t="s">
        <v>13</v>
      </c>
      <c r="D22" s="30" t="s">
        <v>12</v>
      </c>
      <c r="E22" s="33" t="s">
        <v>11</v>
      </c>
      <c r="F22" s="35" t="s">
        <v>15</v>
      </c>
      <c r="G22" s="33" t="s">
        <v>11</v>
      </c>
      <c r="H22" s="30" t="s">
        <v>12</v>
      </c>
      <c r="I22" s="36" t="s">
        <v>16</v>
      </c>
      <c r="J22" s="33" t="s">
        <v>11</v>
      </c>
      <c r="K22" s="34" t="s">
        <v>13</v>
      </c>
      <c r="L22" s="30" t="s">
        <v>12</v>
      </c>
      <c r="M22" s="32" t="s">
        <v>17</v>
      </c>
      <c r="N22" s="30" t="s">
        <v>12</v>
      </c>
      <c r="O22" s="33" t="s">
        <v>11</v>
      </c>
      <c r="P22" s="31" t="s">
        <v>14</v>
      </c>
      <c r="Q22" s="30" t="s">
        <v>12</v>
      </c>
      <c r="R22" s="33" t="s">
        <v>11</v>
      </c>
      <c r="S22" s="34" t="s">
        <v>13</v>
      </c>
      <c r="T22" s="30" t="s">
        <v>12</v>
      </c>
      <c r="U22" s="32" t="s">
        <v>17</v>
      </c>
      <c r="V22" s="30" t="s">
        <v>12</v>
      </c>
      <c r="W22" s="33" t="s">
        <v>11</v>
      </c>
      <c r="X22" s="31" t="s">
        <v>14</v>
      </c>
      <c r="Y22" s="30" t="s">
        <v>12</v>
      </c>
      <c r="Z22" s="33" t="s">
        <v>11</v>
      </c>
      <c r="AA22" s="30" t="s">
        <v>12</v>
      </c>
      <c r="AB22" s="33" t="s">
        <v>11</v>
      </c>
      <c r="AC22" s="30" t="s">
        <v>12</v>
      </c>
      <c r="AD22" s="32" t="s">
        <v>17</v>
      </c>
      <c r="AE22" s="30" t="s">
        <v>12</v>
      </c>
      <c r="AF22" s="33" t="s">
        <v>11</v>
      </c>
      <c r="AG22" s="34" t="s">
        <v>13</v>
      </c>
      <c r="AH22" s="33" t="s">
        <v>11</v>
      </c>
      <c r="AI22" s="30" t="s">
        <v>12</v>
      </c>
      <c r="AJ22" s="32" t="s">
        <v>17</v>
      </c>
      <c r="AK22" s="30" t="s">
        <v>12</v>
      </c>
      <c r="AL22" s="33" t="s">
        <v>11</v>
      </c>
      <c r="AM22" s="34" t="s">
        <v>13</v>
      </c>
      <c r="AN22" s="30" t="s">
        <v>12</v>
      </c>
      <c r="AO22" s="33" t="s">
        <v>11</v>
      </c>
      <c r="AP22" s="35" t="s">
        <v>15</v>
      </c>
      <c r="AQ22" s="33" t="s">
        <v>11</v>
      </c>
      <c r="AR22" s="30" t="s">
        <v>12</v>
      </c>
      <c r="AS22" s="36" t="s">
        <v>16</v>
      </c>
      <c r="AT22" s="33" t="s">
        <v>11</v>
      </c>
      <c r="AU22" s="34" t="s">
        <v>13</v>
      </c>
      <c r="AV22" s="30" t="s">
        <v>12</v>
      </c>
      <c r="AW22" s="32" t="s">
        <v>17</v>
      </c>
      <c r="AX22">
        <v>16</v>
      </c>
    </row>
    <row r="23" spans="1:50" ht="15">
      <c r="A23" s="80"/>
      <c r="B23" s="30" t="s">
        <v>12</v>
      </c>
      <c r="C23" s="33" t="s">
        <v>11</v>
      </c>
      <c r="D23" s="34" t="s">
        <v>13</v>
      </c>
      <c r="E23" s="30" t="s">
        <v>12</v>
      </c>
      <c r="F23" s="33" t="s">
        <v>11</v>
      </c>
      <c r="G23" s="35" t="s">
        <v>15</v>
      </c>
      <c r="H23" s="33" t="s">
        <v>11</v>
      </c>
      <c r="I23" s="30" t="s">
        <v>12</v>
      </c>
      <c r="J23" s="36" t="s">
        <v>16</v>
      </c>
      <c r="K23" s="33" t="s">
        <v>11</v>
      </c>
      <c r="L23" s="34" t="s">
        <v>13</v>
      </c>
      <c r="M23" s="30" t="s">
        <v>12</v>
      </c>
      <c r="N23" s="32" t="s">
        <v>17</v>
      </c>
      <c r="O23" s="30" t="s">
        <v>12</v>
      </c>
      <c r="P23" s="33" t="s">
        <v>11</v>
      </c>
      <c r="Q23" s="35" t="s">
        <v>15</v>
      </c>
      <c r="R23" s="30" t="s">
        <v>12</v>
      </c>
      <c r="S23" s="33" t="s">
        <v>11</v>
      </c>
      <c r="T23" s="34" t="s">
        <v>13</v>
      </c>
      <c r="U23" s="30" t="s">
        <v>12</v>
      </c>
      <c r="V23" s="32" t="s">
        <v>17</v>
      </c>
      <c r="W23" s="30" t="s">
        <v>12</v>
      </c>
      <c r="X23" s="33" t="s">
        <v>11</v>
      </c>
      <c r="Y23" s="31" t="s">
        <v>14</v>
      </c>
      <c r="Z23" s="30" t="s">
        <v>12</v>
      </c>
      <c r="AA23" s="33" t="s">
        <v>11</v>
      </c>
      <c r="AB23" s="30" t="s">
        <v>12</v>
      </c>
      <c r="AC23" s="33" t="s">
        <v>11</v>
      </c>
      <c r="AD23" s="30" t="s">
        <v>12</v>
      </c>
      <c r="AE23" s="32" t="s">
        <v>17</v>
      </c>
      <c r="AF23" s="30" t="s">
        <v>12</v>
      </c>
      <c r="AG23" s="33" t="s">
        <v>11</v>
      </c>
      <c r="AH23" s="34" t="s">
        <v>13</v>
      </c>
      <c r="AI23" s="33" t="s">
        <v>11</v>
      </c>
      <c r="AJ23" s="30" t="s">
        <v>12</v>
      </c>
      <c r="AK23" s="32" t="s">
        <v>17</v>
      </c>
      <c r="AL23" s="30" t="s">
        <v>12</v>
      </c>
      <c r="AM23" s="33" t="s">
        <v>11</v>
      </c>
      <c r="AN23" s="34" t="s">
        <v>13</v>
      </c>
      <c r="AO23" s="30" t="s">
        <v>12</v>
      </c>
      <c r="AP23" s="33" t="s">
        <v>11</v>
      </c>
      <c r="AQ23" s="35" t="s">
        <v>15</v>
      </c>
      <c r="AR23" s="33" t="s">
        <v>11</v>
      </c>
      <c r="AS23" s="30" t="s">
        <v>12</v>
      </c>
      <c r="AT23" s="36" t="s">
        <v>16</v>
      </c>
      <c r="AU23" s="33" t="s">
        <v>11</v>
      </c>
      <c r="AV23" s="34" t="s">
        <v>13</v>
      </c>
      <c r="AW23" s="30" t="s">
        <v>12</v>
      </c>
      <c r="AX23">
        <v>17</v>
      </c>
    </row>
    <row r="24" spans="1:50" ht="22.5">
      <c r="A24" s="42" t="s">
        <v>36</v>
      </c>
      <c r="B24" s="32" t="s">
        <v>17</v>
      </c>
      <c r="C24" s="30" t="s">
        <v>12</v>
      </c>
      <c r="D24" s="33" t="s">
        <v>11</v>
      </c>
      <c r="E24" s="34" t="s">
        <v>13</v>
      </c>
      <c r="F24" s="30" t="s">
        <v>12</v>
      </c>
      <c r="G24" s="33" t="s">
        <v>11</v>
      </c>
      <c r="H24" s="35" t="s">
        <v>15</v>
      </c>
      <c r="I24" s="33" t="s">
        <v>11</v>
      </c>
      <c r="J24" s="30" t="s">
        <v>12</v>
      </c>
      <c r="K24" s="36" t="s">
        <v>16</v>
      </c>
      <c r="L24" s="33" t="s">
        <v>11</v>
      </c>
      <c r="M24" s="34" t="s">
        <v>13</v>
      </c>
      <c r="N24" s="30" t="s">
        <v>12</v>
      </c>
      <c r="O24" s="32" t="s">
        <v>17</v>
      </c>
      <c r="P24" s="30" t="s">
        <v>12</v>
      </c>
      <c r="Q24" s="33" t="s">
        <v>11</v>
      </c>
      <c r="R24" s="31" t="s">
        <v>14</v>
      </c>
      <c r="S24" s="30" t="s">
        <v>12</v>
      </c>
      <c r="T24" s="33" t="s">
        <v>11</v>
      </c>
      <c r="U24" s="34" t="s">
        <v>13</v>
      </c>
      <c r="V24" s="30" t="s">
        <v>12</v>
      </c>
      <c r="W24" s="32" t="s">
        <v>17</v>
      </c>
      <c r="X24" s="30" t="s">
        <v>12</v>
      </c>
      <c r="Y24" s="33" t="s">
        <v>11</v>
      </c>
      <c r="Z24" s="31" t="s">
        <v>14</v>
      </c>
      <c r="AA24" s="30" t="s">
        <v>12</v>
      </c>
      <c r="AB24" s="33" t="s">
        <v>11</v>
      </c>
      <c r="AC24" s="30" t="s">
        <v>12</v>
      </c>
      <c r="AD24" s="33" t="s">
        <v>11</v>
      </c>
      <c r="AE24" s="30" t="s">
        <v>12</v>
      </c>
      <c r="AF24" s="32" t="s">
        <v>17</v>
      </c>
      <c r="AG24" s="30" t="s">
        <v>12</v>
      </c>
      <c r="AH24" s="33" t="s">
        <v>11</v>
      </c>
      <c r="AI24" s="34" t="s">
        <v>13</v>
      </c>
      <c r="AJ24" s="33" t="s">
        <v>11</v>
      </c>
      <c r="AK24" s="30" t="s">
        <v>12</v>
      </c>
      <c r="AL24" s="32" t="s">
        <v>17</v>
      </c>
      <c r="AM24" s="30" t="s">
        <v>12</v>
      </c>
      <c r="AN24" s="33" t="s">
        <v>11</v>
      </c>
      <c r="AO24" s="34" t="s">
        <v>13</v>
      </c>
      <c r="AP24" s="30" t="s">
        <v>12</v>
      </c>
      <c r="AQ24" s="33" t="s">
        <v>11</v>
      </c>
      <c r="AR24" s="35" t="s">
        <v>15</v>
      </c>
      <c r="AS24" s="33" t="s">
        <v>11</v>
      </c>
      <c r="AT24" s="30" t="s">
        <v>12</v>
      </c>
      <c r="AU24" s="36" t="s">
        <v>16</v>
      </c>
      <c r="AV24" s="33" t="s">
        <v>11</v>
      </c>
      <c r="AW24" s="34" t="s">
        <v>13</v>
      </c>
      <c r="AX24">
        <v>18</v>
      </c>
    </row>
    <row r="25" spans="1:50" ht="15">
      <c r="A25" s="80" t="s">
        <v>37</v>
      </c>
      <c r="B25" s="30" t="s">
        <v>12</v>
      </c>
      <c r="C25" s="32" t="s">
        <v>17</v>
      </c>
      <c r="D25" s="30" t="s">
        <v>12</v>
      </c>
      <c r="E25" s="33" t="s">
        <v>11</v>
      </c>
      <c r="F25" s="34" t="s">
        <v>13</v>
      </c>
      <c r="G25" s="30" t="s">
        <v>12</v>
      </c>
      <c r="H25" s="33" t="s">
        <v>11</v>
      </c>
      <c r="I25" s="35" t="s">
        <v>15</v>
      </c>
      <c r="J25" s="33" t="s">
        <v>11</v>
      </c>
      <c r="K25" s="30" t="s">
        <v>12</v>
      </c>
      <c r="L25" s="36" t="s">
        <v>16</v>
      </c>
      <c r="M25" s="33" t="s">
        <v>11</v>
      </c>
      <c r="N25" s="34" t="s">
        <v>13</v>
      </c>
      <c r="O25" s="30" t="s">
        <v>12</v>
      </c>
      <c r="P25" s="32" t="s">
        <v>17</v>
      </c>
      <c r="Q25" s="30" t="s">
        <v>12</v>
      </c>
      <c r="R25" s="33" t="s">
        <v>11</v>
      </c>
      <c r="S25" s="31" t="s">
        <v>14</v>
      </c>
      <c r="T25" s="30" t="s">
        <v>12</v>
      </c>
      <c r="U25" s="33" t="s">
        <v>11</v>
      </c>
      <c r="V25" s="34" t="s">
        <v>13</v>
      </c>
      <c r="W25" s="30" t="s">
        <v>12</v>
      </c>
      <c r="X25" s="32" t="s">
        <v>17</v>
      </c>
      <c r="Y25" s="30" t="s">
        <v>12</v>
      </c>
      <c r="Z25" s="33" t="s">
        <v>11</v>
      </c>
      <c r="AA25" s="35" t="s">
        <v>15</v>
      </c>
      <c r="AB25" s="30" t="s">
        <v>12</v>
      </c>
      <c r="AC25" s="33" t="s">
        <v>11</v>
      </c>
      <c r="AD25" s="30" t="s">
        <v>12</v>
      </c>
      <c r="AE25" s="33" t="s">
        <v>11</v>
      </c>
      <c r="AF25" s="30" t="s">
        <v>12</v>
      </c>
      <c r="AG25" s="32" t="s">
        <v>17</v>
      </c>
      <c r="AH25" s="30" t="s">
        <v>12</v>
      </c>
      <c r="AI25" s="33" t="s">
        <v>11</v>
      </c>
      <c r="AJ25" s="34" t="s">
        <v>13</v>
      </c>
      <c r="AK25" s="33" t="s">
        <v>11</v>
      </c>
      <c r="AL25" s="30" t="s">
        <v>12</v>
      </c>
      <c r="AM25" s="32" t="s">
        <v>17</v>
      </c>
      <c r="AN25" s="30" t="s">
        <v>12</v>
      </c>
      <c r="AO25" s="33" t="s">
        <v>11</v>
      </c>
      <c r="AP25" s="34" t="s">
        <v>13</v>
      </c>
      <c r="AQ25" s="30" t="s">
        <v>12</v>
      </c>
      <c r="AR25" s="33" t="s">
        <v>11</v>
      </c>
      <c r="AS25" s="35" t="s">
        <v>15</v>
      </c>
      <c r="AT25" s="33" t="s">
        <v>11</v>
      </c>
      <c r="AU25" s="30" t="s">
        <v>12</v>
      </c>
      <c r="AV25" s="36" t="s">
        <v>16</v>
      </c>
      <c r="AW25" s="30" t="s">
        <v>12</v>
      </c>
      <c r="AX25">
        <v>19</v>
      </c>
    </row>
    <row r="26" spans="1:50" ht="15">
      <c r="A26" s="80"/>
      <c r="B26" s="33" t="s">
        <v>11</v>
      </c>
      <c r="C26" s="30" t="s">
        <v>12</v>
      </c>
      <c r="D26" s="32" t="s">
        <v>17</v>
      </c>
      <c r="E26" s="30" t="s">
        <v>12</v>
      </c>
      <c r="F26" s="33" t="s">
        <v>11</v>
      </c>
      <c r="G26" s="34" t="s">
        <v>13</v>
      </c>
      <c r="H26" s="30" t="s">
        <v>12</v>
      </c>
      <c r="I26" s="33" t="s">
        <v>11</v>
      </c>
      <c r="J26" s="35" t="s">
        <v>15</v>
      </c>
      <c r="K26" s="33" t="s">
        <v>11</v>
      </c>
      <c r="L26" s="30" t="s">
        <v>12</v>
      </c>
      <c r="M26" s="36" t="s">
        <v>16</v>
      </c>
      <c r="N26" s="33" t="s">
        <v>11</v>
      </c>
      <c r="O26" s="34" t="s">
        <v>13</v>
      </c>
      <c r="P26" s="30" t="s">
        <v>12</v>
      </c>
      <c r="Q26" s="32" t="s">
        <v>17</v>
      </c>
      <c r="R26" s="30" t="s">
        <v>12</v>
      </c>
      <c r="S26" s="33" t="s">
        <v>11</v>
      </c>
      <c r="T26" s="35" t="s">
        <v>15</v>
      </c>
      <c r="U26" s="30" t="s">
        <v>12</v>
      </c>
      <c r="V26" s="33" t="s">
        <v>11</v>
      </c>
      <c r="W26" s="34" t="s">
        <v>13</v>
      </c>
      <c r="X26" s="30" t="s">
        <v>12</v>
      </c>
      <c r="Y26" s="32" t="s">
        <v>17</v>
      </c>
      <c r="Z26" s="30" t="s">
        <v>12</v>
      </c>
      <c r="AA26" s="33" t="s">
        <v>11</v>
      </c>
      <c r="AB26" s="31" t="s">
        <v>14</v>
      </c>
      <c r="AC26" s="30" t="s">
        <v>12</v>
      </c>
      <c r="AD26" s="33" t="s">
        <v>11</v>
      </c>
      <c r="AE26" s="30" t="s">
        <v>12</v>
      </c>
      <c r="AF26" s="33" t="s">
        <v>11</v>
      </c>
      <c r="AG26" s="30" t="s">
        <v>12</v>
      </c>
      <c r="AH26" s="32" t="s">
        <v>17</v>
      </c>
      <c r="AI26" s="30" t="s">
        <v>12</v>
      </c>
      <c r="AJ26" s="33" t="s">
        <v>11</v>
      </c>
      <c r="AK26" s="34" t="s">
        <v>13</v>
      </c>
      <c r="AL26" s="33" t="s">
        <v>11</v>
      </c>
      <c r="AM26" s="30" t="s">
        <v>12</v>
      </c>
      <c r="AN26" s="32" t="s">
        <v>17</v>
      </c>
      <c r="AO26" s="30" t="s">
        <v>12</v>
      </c>
      <c r="AP26" s="33" t="s">
        <v>11</v>
      </c>
      <c r="AQ26" s="34" t="s">
        <v>13</v>
      </c>
      <c r="AR26" s="30" t="s">
        <v>12</v>
      </c>
      <c r="AS26" s="33" t="s">
        <v>11</v>
      </c>
      <c r="AT26" s="35" t="s">
        <v>15</v>
      </c>
      <c r="AU26" s="33" t="s">
        <v>11</v>
      </c>
      <c r="AV26" s="30" t="s">
        <v>12</v>
      </c>
      <c r="AW26" s="36" t="s">
        <v>16</v>
      </c>
      <c r="AX26">
        <v>20</v>
      </c>
    </row>
    <row r="27" spans="1:50" ht="15">
      <c r="A27" s="80" t="s">
        <v>38</v>
      </c>
      <c r="B27" s="34" t="s">
        <v>13</v>
      </c>
      <c r="C27" s="33" t="s">
        <v>11</v>
      </c>
      <c r="D27" s="30" t="s">
        <v>12</v>
      </c>
      <c r="E27" s="32" t="s">
        <v>17</v>
      </c>
      <c r="F27" s="30" t="s">
        <v>12</v>
      </c>
      <c r="G27" s="33" t="s">
        <v>11</v>
      </c>
      <c r="H27" s="34" t="s">
        <v>13</v>
      </c>
      <c r="I27" s="30" t="s">
        <v>12</v>
      </c>
      <c r="J27" s="33" t="s">
        <v>11</v>
      </c>
      <c r="K27" s="35" t="s">
        <v>15</v>
      </c>
      <c r="L27" s="33" t="s">
        <v>11</v>
      </c>
      <c r="M27" s="30" t="s">
        <v>12</v>
      </c>
      <c r="N27" s="36" t="s">
        <v>16</v>
      </c>
      <c r="O27" s="33" t="s">
        <v>11</v>
      </c>
      <c r="P27" s="34" t="s">
        <v>13</v>
      </c>
      <c r="Q27" s="30" t="s">
        <v>12</v>
      </c>
      <c r="R27" s="32" t="s">
        <v>17</v>
      </c>
      <c r="S27" s="30" t="s">
        <v>12</v>
      </c>
      <c r="T27" s="33" t="s">
        <v>11</v>
      </c>
      <c r="U27" s="31" t="s">
        <v>14</v>
      </c>
      <c r="V27" s="30" t="s">
        <v>12</v>
      </c>
      <c r="W27" s="33" t="s">
        <v>11</v>
      </c>
      <c r="X27" s="34" t="s">
        <v>13</v>
      </c>
      <c r="Y27" s="30" t="s">
        <v>12</v>
      </c>
      <c r="Z27" s="32" t="s">
        <v>17</v>
      </c>
      <c r="AA27" s="30" t="s">
        <v>12</v>
      </c>
      <c r="AB27" s="33" t="s">
        <v>11</v>
      </c>
      <c r="AC27" s="31" t="s">
        <v>14</v>
      </c>
      <c r="AD27" s="30" t="s">
        <v>12</v>
      </c>
      <c r="AE27" s="33" t="s">
        <v>11</v>
      </c>
      <c r="AF27" s="30" t="s">
        <v>12</v>
      </c>
      <c r="AG27" s="33" t="s">
        <v>11</v>
      </c>
      <c r="AH27" s="30" t="s">
        <v>12</v>
      </c>
      <c r="AI27" s="32" t="s">
        <v>17</v>
      </c>
      <c r="AJ27" s="30" t="s">
        <v>12</v>
      </c>
      <c r="AK27" s="33" t="s">
        <v>11</v>
      </c>
      <c r="AL27" s="34" t="s">
        <v>13</v>
      </c>
      <c r="AM27" s="33" t="s">
        <v>11</v>
      </c>
      <c r="AN27" s="30" t="s">
        <v>12</v>
      </c>
      <c r="AO27" s="32" t="s">
        <v>17</v>
      </c>
      <c r="AP27" s="30" t="s">
        <v>12</v>
      </c>
      <c r="AQ27" s="33" t="s">
        <v>11</v>
      </c>
      <c r="AR27" s="34" t="s">
        <v>13</v>
      </c>
      <c r="AS27" s="30" t="s">
        <v>12</v>
      </c>
      <c r="AT27" s="33" t="s">
        <v>11</v>
      </c>
      <c r="AU27" s="35" t="s">
        <v>15</v>
      </c>
      <c r="AV27" s="33" t="s">
        <v>11</v>
      </c>
      <c r="AW27" s="30" t="s">
        <v>12</v>
      </c>
      <c r="AX27">
        <v>21</v>
      </c>
    </row>
    <row r="28" spans="1:50" ht="15">
      <c r="A28" s="80"/>
      <c r="B28" s="33" t="s">
        <v>11</v>
      </c>
      <c r="C28" s="34" t="s">
        <v>13</v>
      </c>
      <c r="D28" s="33" t="s">
        <v>11</v>
      </c>
      <c r="E28" s="30" t="s">
        <v>12</v>
      </c>
      <c r="F28" s="32" t="s">
        <v>17</v>
      </c>
      <c r="G28" s="30" t="s">
        <v>12</v>
      </c>
      <c r="H28" s="33" t="s">
        <v>11</v>
      </c>
      <c r="I28" s="34" t="s">
        <v>13</v>
      </c>
      <c r="J28" s="30" t="s">
        <v>12</v>
      </c>
      <c r="K28" s="33" t="s">
        <v>11</v>
      </c>
      <c r="L28" s="35" t="s">
        <v>15</v>
      </c>
      <c r="M28" s="33" t="s">
        <v>11</v>
      </c>
      <c r="N28" s="30" t="s">
        <v>12</v>
      </c>
      <c r="O28" s="36" t="s">
        <v>16</v>
      </c>
      <c r="P28" s="33" t="s">
        <v>11</v>
      </c>
      <c r="Q28" s="34" t="s">
        <v>13</v>
      </c>
      <c r="R28" s="30" t="s">
        <v>12</v>
      </c>
      <c r="S28" s="32" t="s">
        <v>17</v>
      </c>
      <c r="T28" s="30" t="s">
        <v>12</v>
      </c>
      <c r="U28" s="33" t="s">
        <v>11</v>
      </c>
      <c r="V28" s="31" t="s">
        <v>14</v>
      </c>
      <c r="W28" s="30" t="s">
        <v>12</v>
      </c>
      <c r="X28" s="33" t="s">
        <v>11</v>
      </c>
      <c r="Y28" s="34" t="s">
        <v>13</v>
      </c>
      <c r="Z28" s="30" t="s">
        <v>12</v>
      </c>
      <c r="AA28" s="32" t="s">
        <v>17</v>
      </c>
      <c r="AB28" s="30" t="s">
        <v>12</v>
      </c>
      <c r="AC28" s="33" t="s">
        <v>11</v>
      </c>
      <c r="AD28" s="35" t="s">
        <v>15</v>
      </c>
      <c r="AE28" s="30" t="s">
        <v>12</v>
      </c>
      <c r="AF28" s="33" t="s">
        <v>11</v>
      </c>
      <c r="AG28" s="30" t="s">
        <v>12</v>
      </c>
      <c r="AH28" s="33" t="s">
        <v>11</v>
      </c>
      <c r="AI28" s="30" t="s">
        <v>12</v>
      </c>
      <c r="AJ28" s="32" t="s">
        <v>17</v>
      </c>
      <c r="AK28" s="30" t="s">
        <v>12</v>
      </c>
      <c r="AL28" s="33" t="s">
        <v>11</v>
      </c>
      <c r="AM28" s="34" t="s">
        <v>13</v>
      </c>
      <c r="AN28" s="33" t="s">
        <v>11</v>
      </c>
      <c r="AO28" s="30" t="s">
        <v>12</v>
      </c>
      <c r="AP28" s="32" t="s">
        <v>17</v>
      </c>
      <c r="AQ28" s="30" t="s">
        <v>12</v>
      </c>
      <c r="AR28" s="33" t="s">
        <v>11</v>
      </c>
      <c r="AS28" s="34" t="s">
        <v>13</v>
      </c>
      <c r="AT28" s="30" t="s">
        <v>12</v>
      </c>
      <c r="AU28" s="33" t="s">
        <v>11</v>
      </c>
      <c r="AV28" s="35" t="s">
        <v>15</v>
      </c>
      <c r="AW28" s="33" t="s">
        <v>11</v>
      </c>
      <c r="AX28">
        <v>22</v>
      </c>
    </row>
    <row r="29" spans="1:50" ht="22.5">
      <c r="A29" s="42" t="s">
        <v>39</v>
      </c>
      <c r="B29" s="30" t="s">
        <v>12</v>
      </c>
      <c r="C29" s="33" t="s">
        <v>11</v>
      </c>
      <c r="D29" s="34" t="s">
        <v>13</v>
      </c>
      <c r="E29" s="33" t="s">
        <v>11</v>
      </c>
      <c r="F29" s="30" t="s">
        <v>12</v>
      </c>
      <c r="G29" s="32" t="s">
        <v>17</v>
      </c>
      <c r="H29" s="30" t="s">
        <v>12</v>
      </c>
      <c r="I29" s="33" t="s">
        <v>11</v>
      </c>
      <c r="J29" s="34" t="s">
        <v>13</v>
      </c>
      <c r="K29" s="30" t="s">
        <v>12</v>
      </c>
      <c r="L29" s="33" t="s">
        <v>11</v>
      </c>
      <c r="M29" s="35" t="s">
        <v>15</v>
      </c>
      <c r="N29" s="33" t="s">
        <v>11</v>
      </c>
      <c r="O29" s="30" t="s">
        <v>12</v>
      </c>
      <c r="P29" s="36" t="s">
        <v>16</v>
      </c>
      <c r="Q29" s="33" t="s">
        <v>11</v>
      </c>
      <c r="R29" s="34" t="s">
        <v>13</v>
      </c>
      <c r="S29" s="30" t="s">
        <v>12</v>
      </c>
      <c r="T29" s="32" t="s">
        <v>17</v>
      </c>
      <c r="U29" s="30" t="s">
        <v>12</v>
      </c>
      <c r="V29" s="33" t="s">
        <v>11</v>
      </c>
      <c r="W29" s="31" t="s">
        <v>14</v>
      </c>
      <c r="X29" s="30" t="s">
        <v>12</v>
      </c>
      <c r="Y29" s="33" t="s">
        <v>11</v>
      </c>
      <c r="Z29" s="34" t="s">
        <v>13</v>
      </c>
      <c r="AA29" s="30" t="s">
        <v>12</v>
      </c>
      <c r="AB29" s="32" t="s">
        <v>17</v>
      </c>
      <c r="AC29" s="30" t="s">
        <v>12</v>
      </c>
      <c r="AD29" s="33" t="s">
        <v>11</v>
      </c>
      <c r="AE29" s="31" t="s">
        <v>14</v>
      </c>
      <c r="AF29" s="30" t="s">
        <v>12</v>
      </c>
      <c r="AG29" s="33" t="s">
        <v>11</v>
      </c>
      <c r="AH29" s="30" t="s">
        <v>12</v>
      </c>
      <c r="AI29" s="33" t="s">
        <v>11</v>
      </c>
      <c r="AJ29" s="30" t="s">
        <v>12</v>
      </c>
      <c r="AK29" s="32" t="s">
        <v>17</v>
      </c>
      <c r="AL29" s="30" t="s">
        <v>12</v>
      </c>
      <c r="AM29" s="33" t="s">
        <v>11</v>
      </c>
      <c r="AN29" s="34" t="s">
        <v>13</v>
      </c>
      <c r="AO29" s="33" t="s">
        <v>11</v>
      </c>
      <c r="AP29" s="30" t="s">
        <v>12</v>
      </c>
      <c r="AQ29" s="32" t="s">
        <v>17</v>
      </c>
      <c r="AR29" s="30" t="s">
        <v>12</v>
      </c>
      <c r="AS29" s="33" t="s">
        <v>11</v>
      </c>
      <c r="AT29" s="34" t="s">
        <v>13</v>
      </c>
      <c r="AU29" s="30" t="s">
        <v>12</v>
      </c>
      <c r="AV29" s="33" t="s">
        <v>11</v>
      </c>
      <c r="AW29" s="35" t="s">
        <v>15</v>
      </c>
      <c r="AX29">
        <v>23</v>
      </c>
    </row>
    <row r="30" spans="1:50" ht="22.5">
      <c r="A30" s="42" t="s">
        <v>45</v>
      </c>
      <c r="B30" s="32" t="s">
        <v>17</v>
      </c>
      <c r="C30" s="30" t="s">
        <v>12</v>
      </c>
      <c r="D30" s="33" t="s">
        <v>11</v>
      </c>
      <c r="E30" s="34" t="s">
        <v>13</v>
      </c>
      <c r="F30" s="33" t="s">
        <v>11</v>
      </c>
      <c r="G30" s="30" t="s">
        <v>12</v>
      </c>
      <c r="H30" s="32" t="s">
        <v>17</v>
      </c>
      <c r="I30" s="30" t="s">
        <v>12</v>
      </c>
      <c r="J30" s="33" t="s">
        <v>11</v>
      </c>
      <c r="K30" s="34" t="s">
        <v>13</v>
      </c>
      <c r="L30" s="30" t="s">
        <v>12</v>
      </c>
      <c r="M30" s="33" t="s">
        <v>11</v>
      </c>
      <c r="N30" s="35" t="s">
        <v>15</v>
      </c>
      <c r="O30" s="33" t="s">
        <v>11</v>
      </c>
      <c r="P30" s="30" t="s">
        <v>12</v>
      </c>
      <c r="Q30" s="36" t="s">
        <v>16</v>
      </c>
      <c r="R30" s="33" t="s">
        <v>11</v>
      </c>
      <c r="S30" s="34" t="s">
        <v>13</v>
      </c>
      <c r="T30" s="30" t="s">
        <v>12</v>
      </c>
      <c r="U30" s="32" t="s">
        <v>17</v>
      </c>
      <c r="V30" s="30" t="s">
        <v>12</v>
      </c>
      <c r="W30" s="33" t="s">
        <v>11</v>
      </c>
      <c r="X30" s="35" t="s">
        <v>15</v>
      </c>
      <c r="Y30" s="30" t="s">
        <v>12</v>
      </c>
      <c r="Z30" s="33" t="s">
        <v>11</v>
      </c>
      <c r="AA30" s="34" t="s">
        <v>13</v>
      </c>
      <c r="AB30" s="30" t="s">
        <v>12</v>
      </c>
      <c r="AC30" s="32" t="s">
        <v>17</v>
      </c>
      <c r="AD30" s="30" t="s">
        <v>12</v>
      </c>
      <c r="AE30" s="33" t="s">
        <v>11</v>
      </c>
      <c r="AF30" s="31" t="s">
        <v>14</v>
      </c>
      <c r="AG30" s="30" t="s">
        <v>12</v>
      </c>
      <c r="AH30" s="33" t="s">
        <v>11</v>
      </c>
      <c r="AI30" s="30" t="s">
        <v>12</v>
      </c>
      <c r="AJ30" s="33" t="s">
        <v>11</v>
      </c>
      <c r="AK30" s="30" t="s">
        <v>12</v>
      </c>
      <c r="AL30" s="32" t="s">
        <v>17</v>
      </c>
      <c r="AM30" s="30" t="s">
        <v>12</v>
      </c>
      <c r="AN30" s="33" t="s">
        <v>11</v>
      </c>
      <c r="AO30" s="34" t="s">
        <v>13</v>
      </c>
      <c r="AP30" s="33" t="s">
        <v>11</v>
      </c>
      <c r="AQ30" s="30" t="s">
        <v>12</v>
      </c>
      <c r="AR30" s="32" t="s">
        <v>17</v>
      </c>
      <c r="AS30" s="30" t="s">
        <v>12</v>
      </c>
      <c r="AT30" s="33" t="s">
        <v>11</v>
      </c>
      <c r="AU30" s="34" t="s">
        <v>13</v>
      </c>
      <c r="AV30" s="30" t="s">
        <v>12</v>
      </c>
      <c r="AW30" s="33" t="s">
        <v>11</v>
      </c>
      <c r="AX30">
        <v>24</v>
      </c>
    </row>
    <row r="31" spans="1:50" ht="15">
      <c r="A31" s="80" t="s">
        <v>46</v>
      </c>
      <c r="B31" s="30" t="s">
        <v>12</v>
      </c>
      <c r="C31" s="32" t="s">
        <v>17</v>
      </c>
      <c r="D31" s="30" t="s">
        <v>12</v>
      </c>
      <c r="E31" s="33" t="s">
        <v>11</v>
      </c>
      <c r="F31" s="34" t="s">
        <v>13</v>
      </c>
      <c r="G31" s="33" t="s">
        <v>11</v>
      </c>
      <c r="H31" s="30" t="s">
        <v>12</v>
      </c>
      <c r="I31" s="32" t="s">
        <v>17</v>
      </c>
      <c r="J31" s="30" t="s">
        <v>12</v>
      </c>
      <c r="K31" s="33" t="s">
        <v>11</v>
      </c>
      <c r="L31" s="34" t="s">
        <v>13</v>
      </c>
      <c r="M31" s="30" t="s">
        <v>12</v>
      </c>
      <c r="N31" s="33" t="s">
        <v>11</v>
      </c>
      <c r="O31" s="35" t="s">
        <v>15</v>
      </c>
      <c r="P31" s="33" t="s">
        <v>11</v>
      </c>
      <c r="Q31" s="30" t="s">
        <v>12</v>
      </c>
      <c r="R31" s="36" t="s">
        <v>16</v>
      </c>
      <c r="S31" s="33" t="s">
        <v>11</v>
      </c>
      <c r="T31" s="34" t="s">
        <v>13</v>
      </c>
      <c r="U31" s="30" t="s">
        <v>12</v>
      </c>
      <c r="V31" s="32" t="s">
        <v>17</v>
      </c>
      <c r="W31" s="30" t="s">
        <v>12</v>
      </c>
      <c r="X31" s="33" t="s">
        <v>11</v>
      </c>
      <c r="Y31" s="31" t="s">
        <v>14</v>
      </c>
      <c r="Z31" s="30" t="s">
        <v>12</v>
      </c>
      <c r="AA31" s="33" t="s">
        <v>11</v>
      </c>
      <c r="AB31" s="34" t="s">
        <v>13</v>
      </c>
      <c r="AC31" s="30" t="s">
        <v>12</v>
      </c>
      <c r="AD31" s="32" t="s">
        <v>17</v>
      </c>
      <c r="AE31" s="30" t="s">
        <v>12</v>
      </c>
      <c r="AF31" s="33" t="s">
        <v>11</v>
      </c>
      <c r="AG31" s="31" t="s">
        <v>14</v>
      </c>
      <c r="AH31" s="30" t="s">
        <v>12</v>
      </c>
      <c r="AI31" s="33" t="s">
        <v>11</v>
      </c>
      <c r="AJ31" s="30" t="s">
        <v>12</v>
      </c>
      <c r="AK31" s="33" t="s">
        <v>11</v>
      </c>
      <c r="AL31" s="30" t="s">
        <v>12</v>
      </c>
      <c r="AM31" s="32" t="s">
        <v>17</v>
      </c>
      <c r="AN31" s="30" t="s">
        <v>12</v>
      </c>
      <c r="AO31" s="33" t="s">
        <v>11</v>
      </c>
      <c r="AP31" s="34" t="s">
        <v>13</v>
      </c>
      <c r="AQ31" s="33" t="s">
        <v>11</v>
      </c>
      <c r="AR31" s="30" t="s">
        <v>12</v>
      </c>
      <c r="AS31" s="32" t="s">
        <v>17</v>
      </c>
      <c r="AT31" s="30" t="s">
        <v>12</v>
      </c>
      <c r="AU31" s="33" t="s">
        <v>11</v>
      </c>
      <c r="AV31" s="34" t="s">
        <v>13</v>
      </c>
      <c r="AW31" s="30" t="s">
        <v>12</v>
      </c>
      <c r="AX31">
        <v>25</v>
      </c>
    </row>
    <row r="32" spans="1:50" ht="15">
      <c r="A32" s="80"/>
      <c r="B32" s="33" t="s">
        <v>11</v>
      </c>
      <c r="C32" s="30" t="s">
        <v>12</v>
      </c>
      <c r="D32" s="32" t="s">
        <v>17</v>
      </c>
      <c r="E32" s="30" t="s">
        <v>12</v>
      </c>
      <c r="F32" s="33" t="s">
        <v>11</v>
      </c>
      <c r="G32" s="34" t="s">
        <v>13</v>
      </c>
      <c r="H32" s="33" t="s">
        <v>11</v>
      </c>
      <c r="I32" s="30" t="s">
        <v>12</v>
      </c>
      <c r="J32" s="32" t="s">
        <v>17</v>
      </c>
      <c r="K32" s="30" t="s">
        <v>12</v>
      </c>
      <c r="L32" s="33" t="s">
        <v>11</v>
      </c>
      <c r="M32" s="34" t="s">
        <v>13</v>
      </c>
      <c r="N32" s="30" t="s">
        <v>12</v>
      </c>
      <c r="O32" s="33" t="s">
        <v>11</v>
      </c>
      <c r="P32" s="35" t="s">
        <v>15</v>
      </c>
      <c r="Q32" s="33" t="s">
        <v>11</v>
      </c>
      <c r="R32" s="30" t="s">
        <v>12</v>
      </c>
      <c r="S32" s="36" t="s">
        <v>16</v>
      </c>
      <c r="T32" s="33" t="s">
        <v>11</v>
      </c>
      <c r="U32" s="34" t="s">
        <v>13</v>
      </c>
      <c r="V32" s="30" t="s">
        <v>12</v>
      </c>
      <c r="W32" s="32" t="s">
        <v>17</v>
      </c>
      <c r="X32" s="30" t="s">
        <v>12</v>
      </c>
      <c r="Y32" s="33" t="s">
        <v>11</v>
      </c>
      <c r="Z32" s="31" t="s">
        <v>14</v>
      </c>
      <c r="AA32" s="30" t="s">
        <v>12</v>
      </c>
      <c r="AB32" s="33" t="s">
        <v>11</v>
      </c>
      <c r="AC32" s="34" t="s">
        <v>13</v>
      </c>
      <c r="AD32" s="30" t="s">
        <v>12</v>
      </c>
      <c r="AE32" s="32" t="s">
        <v>17</v>
      </c>
      <c r="AF32" s="30" t="s">
        <v>12</v>
      </c>
      <c r="AG32" s="33" t="s">
        <v>11</v>
      </c>
      <c r="AH32" s="31" t="s">
        <v>14</v>
      </c>
      <c r="AI32" s="30" t="s">
        <v>12</v>
      </c>
      <c r="AJ32" s="33" t="s">
        <v>11</v>
      </c>
      <c r="AK32" s="30" t="s">
        <v>12</v>
      </c>
      <c r="AL32" s="33" t="s">
        <v>11</v>
      </c>
      <c r="AM32" s="30" t="s">
        <v>12</v>
      </c>
      <c r="AN32" s="32" t="s">
        <v>17</v>
      </c>
      <c r="AO32" s="30" t="s">
        <v>12</v>
      </c>
      <c r="AP32" s="33" t="s">
        <v>11</v>
      </c>
      <c r="AQ32" s="34" t="s">
        <v>13</v>
      </c>
      <c r="AR32" s="33" t="s">
        <v>11</v>
      </c>
      <c r="AS32" s="30" t="s">
        <v>12</v>
      </c>
      <c r="AT32" s="32" t="s">
        <v>17</v>
      </c>
      <c r="AU32" s="30" t="s">
        <v>12</v>
      </c>
      <c r="AV32" s="33" t="s">
        <v>11</v>
      </c>
      <c r="AW32" s="34" t="s">
        <v>13</v>
      </c>
      <c r="AX32">
        <v>26</v>
      </c>
    </row>
    <row r="33" spans="1:50" ht="15">
      <c r="A33" s="80" t="s">
        <v>40</v>
      </c>
      <c r="B33" s="30" t="s">
        <v>12</v>
      </c>
      <c r="C33" s="33" t="s">
        <v>11</v>
      </c>
      <c r="D33" s="30" t="s">
        <v>12</v>
      </c>
      <c r="E33" s="32" t="s">
        <v>17</v>
      </c>
      <c r="F33" s="30" t="s">
        <v>12</v>
      </c>
      <c r="G33" s="33" t="s">
        <v>11</v>
      </c>
      <c r="H33" s="34" t="s">
        <v>13</v>
      </c>
      <c r="I33" s="33" t="s">
        <v>11</v>
      </c>
      <c r="J33" s="30" t="s">
        <v>12</v>
      </c>
      <c r="K33" s="32" t="s">
        <v>17</v>
      </c>
      <c r="L33" s="30" t="s">
        <v>12</v>
      </c>
      <c r="M33" s="33" t="s">
        <v>11</v>
      </c>
      <c r="N33" s="34" t="s">
        <v>13</v>
      </c>
      <c r="O33" s="30" t="s">
        <v>12</v>
      </c>
      <c r="P33" s="33" t="s">
        <v>11</v>
      </c>
      <c r="Q33" s="35" t="s">
        <v>15</v>
      </c>
      <c r="R33" s="33" t="s">
        <v>11</v>
      </c>
      <c r="S33" s="30" t="s">
        <v>12</v>
      </c>
      <c r="T33" s="36" t="s">
        <v>16</v>
      </c>
      <c r="U33" s="33" t="s">
        <v>11</v>
      </c>
      <c r="V33" s="34" t="s">
        <v>13</v>
      </c>
      <c r="W33" s="30" t="s">
        <v>12</v>
      </c>
      <c r="X33" s="32" t="s">
        <v>17</v>
      </c>
      <c r="Y33" s="30" t="s">
        <v>12</v>
      </c>
      <c r="Z33" s="33" t="s">
        <v>11</v>
      </c>
      <c r="AA33" s="31" t="s">
        <v>14</v>
      </c>
      <c r="AB33" s="30" t="s">
        <v>12</v>
      </c>
      <c r="AC33" s="33" t="s">
        <v>11</v>
      </c>
      <c r="AD33" s="34" t="s">
        <v>13</v>
      </c>
      <c r="AE33" s="30" t="s">
        <v>12</v>
      </c>
      <c r="AF33" s="32" t="s">
        <v>17</v>
      </c>
      <c r="AG33" s="30" t="s">
        <v>12</v>
      </c>
      <c r="AH33" s="33" t="s">
        <v>11</v>
      </c>
      <c r="AI33" s="35" t="s">
        <v>15</v>
      </c>
      <c r="AJ33" s="30" t="s">
        <v>12</v>
      </c>
      <c r="AK33" s="33" t="s">
        <v>11</v>
      </c>
      <c r="AL33" s="30" t="s">
        <v>12</v>
      </c>
      <c r="AM33" s="33" t="s">
        <v>11</v>
      </c>
      <c r="AN33" s="30" t="s">
        <v>12</v>
      </c>
      <c r="AO33" s="32" t="s">
        <v>17</v>
      </c>
      <c r="AP33" s="30" t="s">
        <v>12</v>
      </c>
      <c r="AQ33" s="33" t="s">
        <v>11</v>
      </c>
      <c r="AR33" s="34" t="s">
        <v>13</v>
      </c>
      <c r="AS33" s="33" t="s">
        <v>11</v>
      </c>
      <c r="AT33" s="30" t="s">
        <v>12</v>
      </c>
      <c r="AU33" s="32" t="s">
        <v>17</v>
      </c>
      <c r="AV33" s="30" t="s">
        <v>12</v>
      </c>
      <c r="AW33" s="33" t="s">
        <v>11</v>
      </c>
      <c r="AX33">
        <v>27</v>
      </c>
    </row>
    <row r="34" spans="1:50" ht="15">
      <c r="A34" s="80"/>
      <c r="B34" s="33" t="s">
        <v>11</v>
      </c>
      <c r="C34" s="30" t="s">
        <v>12</v>
      </c>
      <c r="D34" s="33" t="s">
        <v>11</v>
      </c>
      <c r="E34" s="30" t="s">
        <v>12</v>
      </c>
      <c r="F34" s="32" t="s">
        <v>17</v>
      </c>
      <c r="G34" s="30" t="s">
        <v>12</v>
      </c>
      <c r="H34" s="33" t="s">
        <v>11</v>
      </c>
      <c r="I34" s="34" t="s">
        <v>13</v>
      </c>
      <c r="J34" s="33" t="s">
        <v>11</v>
      </c>
      <c r="K34" s="30" t="s">
        <v>12</v>
      </c>
      <c r="L34" s="32" t="s">
        <v>17</v>
      </c>
      <c r="M34" s="30" t="s">
        <v>12</v>
      </c>
      <c r="N34" s="33" t="s">
        <v>11</v>
      </c>
      <c r="O34" s="34" t="s">
        <v>13</v>
      </c>
      <c r="P34" s="30" t="s">
        <v>12</v>
      </c>
      <c r="Q34" s="33" t="s">
        <v>11</v>
      </c>
      <c r="R34" s="35" t="s">
        <v>15</v>
      </c>
      <c r="S34" s="33" t="s">
        <v>11</v>
      </c>
      <c r="T34" s="30" t="s">
        <v>12</v>
      </c>
      <c r="U34" s="36" t="s">
        <v>16</v>
      </c>
      <c r="V34" s="33" t="s">
        <v>11</v>
      </c>
      <c r="W34" s="34" t="s">
        <v>13</v>
      </c>
      <c r="X34" s="30" t="s">
        <v>12</v>
      </c>
      <c r="Y34" s="32" t="s">
        <v>17</v>
      </c>
      <c r="Z34" s="30" t="s">
        <v>12</v>
      </c>
      <c r="AA34" s="33" t="s">
        <v>11</v>
      </c>
      <c r="AB34" s="35" t="s">
        <v>15</v>
      </c>
      <c r="AC34" s="30" t="s">
        <v>12</v>
      </c>
      <c r="AD34" s="33" t="s">
        <v>11</v>
      </c>
      <c r="AE34" s="34" t="s">
        <v>13</v>
      </c>
      <c r="AF34" s="30" t="s">
        <v>12</v>
      </c>
      <c r="AG34" s="32" t="s">
        <v>17</v>
      </c>
      <c r="AH34" s="30" t="s">
        <v>12</v>
      </c>
      <c r="AI34" s="33" t="s">
        <v>11</v>
      </c>
      <c r="AJ34" s="31" t="s">
        <v>14</v>
      </c>
      <c r="AK34" s="30" t="s">
        <v>12</v>
      </c>
      <c r="AL34" s="33" t="s">
        <v>11</v>
      </c>
      <c r="AM34" s="30" t="s">
        <v>12</v>
      </c>
      <c r="AN34" s="33" t="s">
        <v>11</v>
      </c>
      <c r="AO34" s="30" t="s">
        <v>12</v>
      </c>
      <c r="AP34" s="32" t="s">
        <v>17</v>
      </c>
      <c r="AQ34" s="30" t="s">
        <v>12</v>
      </c>
      <c r="AR34" s="33" t="s">
        <v>11</v>
      </c>
      <c r="AS34" s="34" t="s">
        <v>13</v>
      </c>
      <c r="AT34" s="33" t="s">
        <v>11</v>
      </c>
      <c r="AU34" s="30" t="s">
        <v>12</v>
      </c>
      <c r="AV34" s="32" t="s">
        <v>17</v>
      </c>
      <c r="AW34" s="30" t="s">
        <v>12</v>
      </c>
      <c r="AX34">
        <v>28</v>
      </c>
    </row>
    <row r="35" spans="1:50" ht="15">
      <c r="A35" s="80"/>
      <c r="B35" s="30" t="s">
        <v>12</v>
      </c>
      <c r="C35" s="33" t="s">
        <v>11</v>
      </c>
      <c r="D35" s="30" t="s">
        <v>12</v>
      </c>
      <c r="E35" s="33" t="s">
        <v>11</v>
      </c>
      <c r="F35" s="30" t="s">
        <v>12</v>
      </c>
      <c r="G35" s="32" t="s">
        <v>17</v>
      </c>
      <c r="H35" s="30" t="s">
        <v>12</v>
      </c>
      <c r="I35" s="33" t="s">
        <v>11</v>
      </c>
      <c r="J35" s="34" t="s">
        <v>13</v>
      </c>
      <c r="K35" s="33" t="s">
        <v>11</v>
      </c>
      <c r="L35" s="30" t="s">
        <v>12</v>
      </c>
      <c r="M35" s="32" t="s">
        <v>17</v>
      </c>
      <c r="N35" s="30" t="s">
        <v>12</v>
      </c>
      <c r="O35" s="33" t="s">
        <v>11</v>
      </c>
      <c r="P35" s="34" t="s">
        <v>13</v>
      </c>
      <c r="Q35" s="30" t="s">
        <v>12</v>
      </c>
      <c r="R35" s="33" t="s">
        <v>11</v>
      </c>
      <c r="S35" s="35" t="s">
        <v>15</v>
      </c>
      <c r="T35" s="33" t="s">
        <v>11</v>
      </c>
      <c r="U35" s="30" t="s">
        <v>12</v>
      </c>
      <c r="V35" s="36" t="s">
        <v>16</v>
      </c>
      <c r="W35" s="33" t="s">
        <v>11</v>
      </c>
      <c r="X35" s="34" t="s">
        <v>13</v>
      </c>
      <c r="Y35" s="30" t="s">
        <v>12</v>
      </c>
      <c r="Z35" s="32" t="s">
        <v>17</v>
      </c>
      <c r="AA35" s="30" t="s">
        <v>12</v>
      </c>
      <c r="AB35" s="33" t="s">
        <v>11</v>
      </c>
      <c r="AC35" s="31" t="s">
        <v>14</v>
      </c>
      <c r="AD35" s="30" t="s">
        <v>12</v>
      </c>
      <c r="AE35" s="33" t="s">
        <v>11</v>
      </c>
      <c r="AF35" s="34" t="s">
        <v>13</v>
      </c>
      <c r="AG35" s="30" t="s">
        <v>12</v>
      </c>
      <c r="AH35" s="32" t="s">
        <v>17</v>
      </c>
      <c r="AI35" s="30" t="s">
        <v>12</v>
      </c>
      <c r="AJ35" s="33" t="s">
        <v>11</v>
      </c>
      <c r="AK35" s="31" t="s">
        <v>14</v>
      </c>
      <c r="AL35" s="30" t="s">
        <v>12</v>
      </c>
      <c r="AM35" s="33" t="s">
        <v>11</v>
      </c>
      <c r="AN35" s="30" t="s">
        <v>12</v>
      </c>
      <c r="AO35" s="33" t="s">
        <v>11</v>
      </c>
      <c r="AP35" s="30" t="s">
        <v>12</v>
      </c>
      <c r="AQ35" s="32" t="s">
        <v>17</v>
      </c>
      <c r="AR35" s="30" t="s">
        <v>12</v>
      </c>
      <c r="AS35" s="33" t="s">
        <v>11</v>
      </c>
      <c r="AT35" s="34" t="s">
        <v>13</v>
      </c>
      <c r="AU35" s="33" t="s">
        <v>11</v>
      </c>
      <c r="AV35" s="30" t="s">
        <v>12</v>
      </c>
      <c r="AW35" s="32" t="s">
        <v>17</v>
      </c>
      <c r="AX35">
        <v>29</v>
      </c>
    </row>
    <row r="36" spans="1:50" ht="15" customHeight="1">
      <c r="A36" s="80"/>
      <c r="B36" s="31" t="s">
        <v>14</v>
      </c>
      <c r="C36" s="30" t="s">
        <v>12</v>
      </c>
      <c r="D36" s="33" t="s">
        <v>11</v>
      </c>
      <c r="E36" s="30" t="s">
        <v>12</v>
      </c>
      <c r="F36" s="33" t="s">
        <v>11</v>
      </c>
      <c r="G36" s="30" t="s">
        <v>12</v>
      </c>
      <c r="H36" s="32" t="s">
        <v>17</v>
      </c>
      <c r="I36" s="30" t="s">
        <v>12</v>
      </c>
      <c r="J36" s="33" t="s">
        <v>11</v>
      </c>
      <c r="K36" s="34" t="s">
        <v>13</v>
      </c>
      <c r="L36" s="33" t="s">
        <v>11</v>
      </c>
      <c r="M36" s="30" t="s">
        <v>12</v>
      </c>
      <c r="N36" s="32" t="s">
        <v>17</v>
      </c>
      <c r="O36" s="30" t="s">
        <v>12</v>
      </c>
      <c r="P36" s="33" t="s">
        <v>11</v>
      </c>
      <c r="Q36" s="34" t="s">
        <v>13</v>
      </c>
      <c r="R36" s="30" t="s">
        <v>12</v>
      </c>
      <c r="S36" s="33" t="s">
        <v>11</v>
      </c>
      <c r="T36" s="35" t="s">
        <v>15</v>
      </c>
      <c r="U36" s="33" t="s">
        <v>11</v>
      </c>
      <c r="V36" s="30" t="s">
        <v>12</v>
      </c>
      <c r="W36" s="36" t="s">
        <v>16</v>
      </c>
      <c r="X36" s="33" t="s">
        <v>11</v>
      </c>
      <c r="Y36" s="34" t="s">
        <v>13</v>
      </c>
      <c r="Z36" s="30" t="s">
        <v>12</v>
      </c>
      <c r="AA36" s="32" t="s">
        <v>17</v>
      </c>
      <c r="AB36" s="30" t="s">
        <v>12</v>
      </c>
      <c r="AC36" s="33" t="s">
        <v>11</v>
      </c>
      <c r="AD36" s="31" t="s">
        <v>14</v>
      </c>
      <c r="AE36" s="30" t="s">
        <v>12</v>
      </c>
      <c r="AF36" s="33" t="s">
        <v>11</v>
      </c>
      <c r="AG36" s="34" t="s">
        <v>13</v>
      </c>
      <c r="AH36" s="30" t="s">
        <v>12</v>
      </c>
      <c r="AI36" s="32" t="s">
        <v>17</v>
      </c>
      <c r="AJ36" s="30" t="s">
        <v>12</v>
      </c>
      <c r="AK36" s="33" t="s">
        <v>11</v>
      </c>
      <c r="AL36" s="31" t="s">
        <v>14</v>
      </c>
      <c r="AM36" s="30" t="s">
        <v>12</v>
      </c>
      <c r="AN36" s="33" t="s">
        <v>11</v>
      </c>
      <c r="AO36" s="30" t="s">
        <v>12</v>
      </c>
      <c r="AP36" s="33" t="s">
        <v>11</v>
      </c>
      <c r="AQ36" s="30" t="s">
        <v>12</v>
      </c>
      <c r="AR36" s="35" t="s">
        <v>15</v>
      </c>
      <c r="AS36" s="30" t="s">
        <v>12</v>
      </c>
      <c r="AT36" s="33" t="s">
        <v>11</v>
      </c>
      <c r="AU36" s="34" t="s">
        <v>13</v>
      </c>
      <c r="AV36" s="33" t="s">
        <v>11</v>
      </c>
      <c r="AW36" s="30" t="s">
        <v>12</v>
      </c>
      <c r="AX36">
        <v>30</v>
      </c>
    </row>
    <row r="37" spans="1:50" ht="15">
      <c r="A37" s="80"/>
      <c r="B37" s="33" t="s">
        <v>11</v>
      </c>
      <c r="C37" s="31" t="s">
        <v>14</v>
      </c>
      <c r="D37" s="30" t="s">
        <v>12</v>
      </c>
      <c r="E37" s="33" t="s">
        <v>11</v>
      </c>
      <c r="F37" s="30" t="s">
        <v>12</v>
      </c>
      <c r="G37" s="33" t="s">
        <v>11</v>
      </c>
      <c r="H37" s="30" t="s">
        <v>12</v>
      </c>
      <c r="I37" s="32" t="s">
        <v>17</v>
      </c>
      <c r="J37" s="30" t="s">
        <v>12</v>
      </c>
      <c r="K37" s="33" t="s">
        <v>11</v>
      </c>
      <c r="L37" s="34" t="s">
        <v>13</v>
      </c>
      <c r="M37" s="33" t="s">
        <v>11</v>
      </c>
      <c r="N37" s="30" t="s">
        <v>12</v>
      </c>
      <c r="O37" s="32" t="s">
        <v>17</v>
      </c>
      <c r="P37" s="30" t="s">
        <v>12</v>
      </c>
      <c r="Q37" s="33" t="s">
        <v>11</v>
      </c>
      <c r="R37" s="34" t="s">
        <v>13</v>
      </c>
      <c r="S37" s="30" t="s">
        <v>12</v>
      </c>
      <c r="T37" s="33" t="s">
        <v>11</v>
      </c>
      <c r="U37" s="35" t="s">
        <v>15</v>
      </c>
      <c r="V37" s="33" t="s">
        <v>11</v>
      </c>
      <c r="W37" s="30" t="s">
        <v>12</v>
      </c>
      <c r="X37" s="36" t="s">
        <v>16</v>
      </c>
      <c r="Y37" s="33" t="s">
        <v>11</v>
      </c>
      <c r="Z37" s="34" t="s">
        <v>13</v>
      </c>
      <c r="AA37" s="30" t="s">
        <v>12</v>
      </c>
      <c r="AB37" s="33" t="s">
        <v>11</v>
      </c>
      <c r="AC37" s="30" t="s">
        <v>12</v>
      </c>
      <c r="AD37" s="33" t="s">
        <v>11</v>
      </c>
      <c r="AE37" s="31" t="s">
        <v>14</v>
      </c>
      <c r="AF37" s="30" t="s">
        <v>12</v>
      </c>
      <c r="AG37" s="33" t="s">
        <v>11</v>
      </c>
      <c r="AH37" s="34" t="s">
        <v>13</v>
      </c>
      <c r="AI37" s="30" t="s">
        <v>12</v>
      </c>
      <c r="AJ37" s="32" t="s">
        <v>17</v>
      </c>
      <c r="AK37" s="30" t="s">
        <v>12</v>
      </c>
      <c r="AL37" s="33" t="s">
        <v>11</v>
      </c>
      <c r="AM37" s="35" t="s">
        <v>15</v>
      </c>
      <c r="AN37" s="30" t="s">
        <v>12</v>
      </c>
      <c r="AO37" s="33" t="s">
        <v>11</v>
      </c>
      <c r="AP37" s="30" t="s">
        <v>12</v>
      </c>
      <c r="AQ37" s="33" t="s">
        <v>11</v>
      </c>
      <c r="AR37" s="30" t="s">
        <v>12</v>
      </c>
      <c r="AS37" s="35" t="s">
        <v>15</v>
      </c>
      <c r="AT37" s="30" t="s">
        <v>12</v>
      </c>
      <c r="AU37" s="33" t="s">
        <v>11</v>
      </c>
      <c r="AV37" s="34" t="s">
        <v>13</v>
      </c>
      <c r="AW37" s="33" t="s">
        <v>11</v>
      </c>
      <c r="AX37">
        <v>31</v>
      </c>
    </row>
    <row r="38" spans="1:50" ht="15">
      <c r="A38" s="80" t="s">
        <v>41</v>
      </c>
      <c r="B38" s="30" t="s">
        <v>12</v>
      </c>
      <c r="C38" s="33" t="s">
        <v>11</v>
      </c>
      <c r="D38" s="31" t="s">
        <v>14</v>
      </c>
      <c r="E38" s="30" t="s">
        <v>12</v>
      </c>
      <c r="F38" s="33" t="s">
        <v>11</v>
      </c>
      <c r="G38" s="30" t="s">
        <v>12</v>
      </c>
      <c r="H38" s="33" t="s">
        <v>11</v>
      </c>
      <c r="I38" s="30" t="s">
        <v>12</v>
      </c>
      <c r="J38" s="32" t="s">
        <v>17</v>
      </c>
      <c r="K38" s="30" t="s">
        <v>12</v>
      </c>
      <c r="L38" s="33" t="s">
        <v>11</v>
      </c>
      <c r="M38" s="34" t="s">
        <v>13</v>
      </c>
      <c r="N38" s="33" t="s">
        <v>11</v>
      </c>
      <c r="O38" s="30" t="s">
        <v>12</v>
      </c>
      <c r="P38" s="32" t="s">
        <v>17</v>
      </c>
      <c r="Q38" s="30" t="s">
        <v>12</v>
      </c>
      <c r="R38" s="33" t="s">
        <v>11</v>
      </c>
      <c r="S38" s="34" t="s">
        <v>13</v>
      </c>
      <c r="T38" s="30" t="s">
        <v>12</v>
      </c>
      <c r="U38" s="33" t="s">
        <v>11</v>
      </c>
      <c r="V38" s="35" t="s">
        <v>15</v>
      </c>
      <c r="W38" s="33" t="s">
        <v>11</v>
      </c>
      <c r="X38" s="30" t="s">
        <v>12</v>
      </c>
      <c r="Y38" s="36" t="s">
        <v>16</v>
      </c>
      <c r="Z38" s="33" t="s">
        <v>11</v>
      </c>
      <c r="AA38" s="34" t="s">
        <v>13</v>
      </c>
      <c r="AB38" s="30" t="s">
        <v>12</v>
      </c>
      <c r="AC38" s="33" t="s">
        <v>11</v>
      </c>
      <c r="AD38" s="30" t="s">
        <v>12</v>
      </c>
      <c r="AE38" s="33" t="s">
        <v>11</v>
      </c>
      <c r="AF38" s="35" t="s">
        <v>15</v>
      </c>
      <c r="AG38" s="30" t="s">
        <v>12</v>
      </c>
      <c r="AH38" s="33" t="s">
        <v>11</v>
      </c>
      <c r="AI38" s="34" t="s">
        <v>13</v>
      </c>
      <c r="AJ38" s="30" t="s">
        <v>12</v>
      </c>
      <c r="AK38" s="32" t="s">
        <v>17</v>
      </c>
      <c r="AL38" s="30" t="s">
        <v>12</v>
      </c>
      <c r="AM38" s="33" t="s">
        <v>11</v>
      </c>
      <c r="AN38" s="31" t="s">
        <v>14</v>
      </c>
      <c r="AO38" s="30" t="s">
        <v>12</v>
      </c>
      <c r="AP38" s="33" t="s">
        <v>11</v>
      </c>
      <c r="AQ38" s="30" t="s">
        <v>12</v>
      </c>
      <c r="AR38" s="33" t="s">
        <v>11</v>
      </c>
      <c r="AS38" s="30" t="s">
        <v>12</v>
      </c>
      <c r="AT38" s="35" t="s">
        <v>15</v>
      </c>
      <c r="AU38" s="30" t="s">
        <v>12</v>
      </c>
      <c r="AV38" s="33" t="s">
        <v>11</v>
      </c>
      <c r="AW38" s="34" t="s">
        <v>13</v>
      </c>
      <c r="AX38">
        <v>32</v>
      </c>
    </row>
    <row r="39" spans="1:50" ht="15">
      <c r="A39" s="80"/>
      <c r="B39" s="32" t="s">
        <v>17</v>
      </c>
      <c r="C39" s="30" t="s">
        <v>12</v>
      </c>
      <c r="D39" s="33" t="s">
        <v>11</v>
      </c>
      <c r="E39" s="31" t="s">
        <v>14</v>
      </c>
      <c r="F39" s="30" t="s">
        <v>12</v>
      </c>
      <c r="G39" s="33" t="s">
        <v>11</v>
      </c>
      <c r="H39" s="30" t="s">
        <v>12</v>
      </c>
      <c r="I39" s="33" t="s">
        <v>11</v>
      </c>
      <c r="J39" s="30" t="s">
        <v>12</v>
      </c>
      <c r="K39" s="32" t="s">
        <v>17</v>
      </c>
      <c r="L39" s="30" t="s">
        <v>12</v>
      </c>
      <c r="M39" s="33" t="s">
        <v>11</v>
      </c>
      <c r="N39" s="34" t="s">
        <v>13</v>
      </c>
      <c r="O39" s="33" t="s">
        <v>11</v>
      </c>
      <c r="P39" s="30" t="s">
        <v>12</v>
      </c>
      <c r="Q39" s="32" t="s">
        <v>17</v>
      </c>
      <c r="R39" s="30" t="s">
        <v>12</v>
      </c>
      <c r="S39" s="33" t="s">
        <v>11</v>
      </c>
      <c r="T39" s="34" t="s">
        <v>13</v>
      </c>
      <c r="U39" s="30" t="s">
        <v>12</v>
      </c>
      <c r="V39" s="33" t="s">
        <v>11</v>
      </c>
      <c r="W39" s="35" t="s">
        <v>15</v>
      </c>
      <c r="X39" s="33" t="s">
        <v>11</v>
      </c>
      <c r="Y39" s="30" t="s">
        <v>12</v>
      </c>
      <c r="Z39" s="36" t="s">
        <v>16</v>
      </c>
      <c r="AA39" s="33" t="s">
        <v>11</v>
      </c>
      <c r="AB39" s="34" t="s">
        <v>13</v>
      </c>
      <c r="AC39" s="30" t="s">
        <v>12</v>
      </c>
      <c r="AD39" s="33" t="s">
        <v>11</v>
      </c>
      <c r="AE39" s="30" t="s">
        <v>12</v>
      </c>
      <c r="AF39" s="33" t="s">
        <v>11</v>
      </c>
      <c r="AG39" s="31" t="s">
        <v>14</v>
      </c>
      <c r="AH39" s="30" t="s">
        <v>12</v>
      </c>
      <c r="AI39" s="33" t="s">
        <v>11</v>
      </c>
      <c r="AJ39" s="34" t="s">
        <v>13</v>
      </c>
      <c r="AK39" s="30" t="s">
        <v>12</v>
      </c>
      <c r="AL39" s="32" t="s">
        <v>17</v>
      </c>
      <c r="AM39" s="30" t="s">
        <v>12</v>
      </c>
      <c r="AN39" s="33" t="s">
        <v>11</v>
      </c>
      <c r="AO39" s="31" t="s">
        <v>14</v>
      </c>
      <c r="AP39" s="30" t="s">
        <v>12</v>
      </c>
      <c r="AQ39" s="33" t="s">
        <v>11</v>
      </c>
      <c r="AR39" s="30" t="s">
        <v>12</v>
      </c>
      <c r="AS39" s="33" t="s">
        <v>11</v>
      </c>
      <c r="AT39" s="30" t="s">
        <v>12</v>
      </c>
      <c r="AU39" s="35" t="s">
        <v>15</v>
      </c>
      <c r="AV39" s="30" t="s">
        <v>12</v>
      </c>
      <c r="AW39" s="33" t="s">
        <v>11</v>
      </c>
      <c r="AX39">
        <v>33</v>
      </c>
    </row>
    <row r="40" spans="1:50" ht="15">
      <c r="A40" s="80"/>
      <c r="B40" s="30" t="s">
        <v>12</v>
      </c>
      <c r="C40" s="32" t="s">
        <v>17</v>
      </c>
      <c r="D40" s="30" t="s">
        <v>12</v>
      </c>
      <c r="E40" s="33" t="s">
        <v>11</v>
      </c>
      <c r="F40" s="31" t="s">
        <v>14</v>
      </c>
      <c r="G40" s="30" t="s">
        <v>12</v>
      </c>
      <c r="H40" s="33" t="s">
        <v>11</v>
      </c>
      <c r="I40" s="30" t="s">
        <v>12</v>
      </c>
      <c r="J40" s="33" t="s">
        <v>11</v>
      </c>
      <c r="K40" s="30" t="s">
        <v>12</v>
      </c>
      <c r="L40" s="32" t="s">
        <v>17</v>
      </c>
      <c r="M40" s="30" t="s">
        <v>12</v>
      </c>
      <c r="N40" s="33" t="s">
        <v>11</v>
      </c>
      <c r="O40" s="34" t="s">
        <v>13</v>
      </c>
      <c r="P40" s="33" t="s">
        <v>11</v>
      </c>
      <c r="Q40" s="30" t="s">
        <v>12</v>
      </c>
      <c r="R40" s="32" t="s">
        <v>17</v>
      </c>
      <c r="S40" s="30" t="s">
        <v>12</v>
      </c>
      <c r="T40" s="33" t="s">
        <v>11</v>
      </c>
      <c r="U40" s="34" t="s">
        <v>13</v>
      </c>
      <c r="V40" s="30" t="s">
        <v>12</v>
      </c>
      <c r="W40" s="33" t="s">
        <v>11</v>
      </c>
      <c r="X40" s="35" t="s">
        <v>15</v>
      </c>
      <c r="Y40" s="33" t="s">
        <v>11</v>
      </c>
      <c r="Z40" s="30" t="s">
        <v>12</v>
      </c>
      <c r="AA40" s="36" t="s">
        <v>16</v>
      </c>
      <c r="AB40" s="33" t="s">
        <v>11</v>
      </c>
      <c r="AC40" s="34" t="s">
        <v>13</v>
      </c>
      <c r="AD40" s="30" t="s">
        <v>12</v>
      </c>
      <c r="AE40" s="33" t="s">
        <v>11</v>
      </c>
      <c r="AF40" s="30" t="s">
        <v>12</v>
      </c>
      <c r="AG40" s="33" t="s">
        <v>11</v>
      </c>
      <c r="AH40" s="31" t="s">
        <v>14</v>
      </c>
      <c r="AI40" s="30" t="s">
        <v>12</v>
      </c>
      <c r="AJ40" s="33" t="s">
        <v>11</v>
      </c>
      <c r="AK40" s="34" t="s">
        <v>13</v>
      </c>
      <c r="AL40" s="30" t="s">
        <v>12</v>
      </c>
      <c r="AM40" s="32" t="s">
        <v>17</v>
      </c>
      <c r="AN40" s="30" t="s">
        <v>12</v>
      </c>
      <c r="AO40" s="33" t="s">
        <v>11</v>
      </c>
      <c r="AP40" s="31" t="s">
        <v>14</v>
      </c>
      <c r="AQ40" s="30" t="s">
        <v>12</v>
      </c>
      <c r="AR40" s="33" t="s">
        <v>11</v>
      </c>
      <c r="AS40" s="30" t="s">
        <v>12</v>
      </c>
      <c r="AT40" s="33" t="s">
        <v>11</v>
      </c>
      <c r="AU40" s="30" t="s">
        <v>12</v>
      </c>
      <c r="AV40" s="35" t="s">
        <v>15</v>
      </c>
      <c r="AW40" s="30" t="s">
        <v>12</v>
      </c>
      <c r="AX40">
        <v>34</v>
      </c>
    </row>
    <row r="41" spans="1:50" ht="15" customHeight="1">
      <c r="A41" s="80"/>
      <c r="B41" s="39" t="s">
        <v>35</v>
      </c>
      <c r="C41" s="30" t="s">
        <v>12</v>
      </c>
      <c r="D41" s="32" t="s">
        <v>17</v>
      </c>
      <c r="E41" s="30" t="s">
        <v>12</v>
      </c>
      <c r="F41" s="33" t="s">
        <v>11</v>
      </c>
      <c r="G41" s="31" t="s">
        <v>14</v>
      </c>
      <c r="H41" s="30" t="s">
        <v>12</v>
      </c>
      <c r="I41" s="33" t="s">
        <v>11</v>
      </c>
      <c r="J41" s="30" t="s">
        <v>12</v>
      </c>
      <c r="K41" s="33" t="s">
        <v>11</v>
      </c>
      <c r="L41" s="30" t="s">
        <v>12</v>
      </c>
      <c r="M41" s="32" t="s">
        <v>17</v>
      </c>
      <c r="N41" s="30" t="s">
        <v>12</v>
      </c>
      <c r="O41" s="33" t="s">
        <v>11</v>
      </c>
      <c r="P41" s="34" t="s">
        <v>13</v>
      </c>
      <c r="Q41" s="33" t="s">
        <v>11</v>
      </c>
      <c r="R41" s="30" t="s">
        <v>12</v>
      </c>
      <c r="S41" s="32" t="s">
        <v>17</v>
      </c>
      <c r="T41" s="30" t="s">
        <v>12</v>
      </c>
      <c r="U41" s="33" t="s">
        <v>11</v>
      </c>
      <c r="V41" s="34" t="s">
        <v>13</v>
      </c>
      <c r="W41" s="30" t="s">
        <v>12</v>
      </c>
      <c r="X41" s="33" t="s">
        <v>11</v>
      </c>
      <c r="Y41" s="35" t="s">
        <v>15</v>
      </c>
      <c r="Z41" s="33" t="s">
        <v>11</v>
      </c>
      <c r="AA41" s="30" t="s">
        <v>12</v>
      </c>
      <c r="AB41" s="36" t="s">
        <v>16</v>
      </c>
      <c r="AC41" s="33" t="s">
        <v>11</v>
      </c>
      <c r="AD41" s="34" t="s">
        <v>13</v>
      </c>
      <c r="AE41" s="30" t="s">
        <v>12</v>
      </c>
      <c r="AF41" s="36" t="s">
        <v>16</v>
      </c>
      <c r="AG41" s="30" t="s">
        <v>12</v>
      </c>
      <c r="AH41" s="33" t="s">
        <v>11</v>
      </c>
      <c r="AI41" s="31" t="s">
        <v>14</v>
      </c>
      <c r="AJ41" s="30" t="s">
        <v>12</v>
      </c>
      <c r="AK41" s="33" t="s">
        <v>11</v>
      </c>
      <c r="AL41" s="34" t="s">
        <v>13</v>
      </c>
      <c r="AM41" s="30" t="s">
        <v>12</v>
      </c>
      <c r="AN41" s="32" t="s">
        <v>17</v>
      </c>
      <c r="AO41" s="30" t="s">
        <v>12</v>
      </c>
      <c r="AP41" s="33" t="s">
        <v>11</v>
      </c>
      <c r="AQ41" s="31" t="s">
        <v>14</v>
      </c>
      <c r="AR41" s="30" t="s">
        <v>12</v>
      </c>
      <c r="AS41" s="33" t="s">
        <v>11</v>
      </c>
      <c r="AT41" s="30" t="s">
        <v>12</v>
      </c>
      <c r="AU41" s="33" t="s">
        <v>11</v>
      </c>
      <c r="AV41" s="30" t="s">
        <v>12</v>
      </c>
      <c r="AW41" s="33" t="s">
        <v>11</v>
      </c>
      <c r="AX41">
        <v>35</v>
      </c>
    </row>
    <row r="42" spans="1:50" ht="15">
      <c r="A42" s="80"/>
      <c r="B42" s="33" t="s">
        <v>11</v>
      </c>
      <c r="C42" s="39" t="s">
        <v>35</v>
      </c>
      <c r="D42" s="30" t="s">
        <v>12</v>
      </c>
      <c r="E42" s="36" t="s">
        <v>16</v>
      </c>
      <c r="F42" s="30" t="s">
        <v>12</v>
      </c>
      <c r="G42" s="33" t="s">
        <v>11</v>
      </c>
      <c r="H42" s="31" t="s">
        <v>14</v>
      </c>
      <c r="I42" s="30" t="s">
        <v>12</v>
      </c>
      <c r="J42" s="33" t="s">
        <v>11</v>
      </c>
      <c r="K42" s="30" t="s">
        <v>12</v>
      </c>
      <c r="L42" s="33" t="s">
        <v>11</v>
      </c>
      <c r="M42" s="30" t="s">
        <v>12</v>
      </c>
      <c r="N42" s="32" t="s">
        <v>17</v>
      </c>
      <c r="O42" s="30" t="s">
        <v>12</v>
      </c>
      <c r="P42" s="33" t="s">
        <v>11</v>
      </c>
      <c r="Q42" s="34" t="s">
        <v>13</v>
      </c>
      <c r="R42" s="33" t="s">
        <v>11</v>
      </c>
      <c r="S42" s="30" t="s">
        <v>12</v>
      </c>
      <c r="T42" s="32" t="s">
        <v>17</v>
      </c>
      <c r="U42" s="30" t="s">
        <v>12</v>
      </c>
      <c r="V42" s="33" t="s">
        <v>11</v>
      </c>
      <c r="W42" s="34" t="s">
        <v>13</v>
      </c>
      <c r="X42" s="30" t="s">
        <v>12</v>
      </c>
      <c r="Y42" s="33" t="s">
        <v>11</v>
      </c>
      <c r="Z42" s="35" t="s">
        <v>15</v>
      </c>
      <c r="AA42" s="33" t="s">
        <v>11</v>
      </c>
      <c r="AB42" s="30" t="s">
        <v>12</v>
      </c>
      <c r="AC42" s="36" t="s">
        <v>16</v>
      </c>
      <c r="AD42" s="33" t="s">
        <v>11</v>
      </c>
      <c r="AE42" s="34" t="s">
        <v>13</v>
      </c>
      <c r="AF42" s="30" t="s">
        <v>12</v>
      </c>
      <c r="AG42" s="33" t="s">
        <v>11</v>
      </c>
      <c r="AH42" s="30" t="s">
        <v>12</v>
      </c>
      <c r="AI42" s="33" t="s">
        <v>11</v>
      </c>
      <c r="AJ42" s="35" t="s">
        <v>15</v>
      </c>
      <c r="AK42" s="30" t="s">
        <v>12</v>
      </c>
      <c r="AL42" s="33" t="s">
        <v>11</v>
      </c>
      <c r="AM42" s="34" t="s">
        <v>13</v>
      </c>
      <c r="AN42" s="30" t="s">
        <v>12</v>
      </c>
      <c r="AO42" s="36" t="s">
        <v>16</v>
      </c>
      <c r="AP42" s="30" t="s">
        <v>12</v>
      </c>
      <c r="AQ42" s="33" t="s">
        <v>11</v>
      </c>
      <c r="AR42" s="31" t="s">
        <v>14</v>
      </c>
      <c r="AS42" s="30" t="s">
        <v>12</v>
      </c>
      <c r="AT42" s="33" t="s">
        <v>11</v>
      </c>
      <c r="AU42" s="30" t="s">
        <v>12</v>
      </c>
      <c r="AV42" s="33" t="s">
        <v>11</v>
      </c>
      <c r="AW42" s="30" t="s">
        <v>12</v>
      </c>
      <c r="AX42">
        <v>36</v>
      </c>
    </row>
    <row r="43" spans="1:33" ht="15">
      <c r="A43" s="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3" ht="15">
      <c r="A44" s="4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2:33" ht="1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2:33" ht="1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2:33" ht="15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4:33" ht="15">
      <c r="N48" s="45"/>
      <c r="O48" s="45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</row>
    <row r="49" spans="14:33" ht="15">
      <c r="N49" s="45"/>
      <c r="O49" s="45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</row>
    <row r="50" spans="14:33" ht="15">
      <c r="N50" s="45"/>
      <c r="O50" s="45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</row>
    <row r="51" spans="14:33" ht="15"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</row>
    <row r="52" spans="7:33" ht="15">
      <c r="G52" s="47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</row>
    <row r="53" spans="7:33" ht="15">
      <c r="G53" s="47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</row>
    <row r="54" spans="7:33" ht="15">
      <c r="G54" s="47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</row>
    <row r="55" spans="7:33" ht="15">
      <c r="G55" s="47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</row>
    <row r="56" spans="7:18" ht="15">
      <c r="G56" s="47"/>
      <c r="N56" s="46"/>
      <c r="O56" s="46"/>
      <c r="P56" s="46"/>
      <c r="R56" s="48"/>
    </row>
    <row r="57" spans="7:16" ht="15">
      <c r="G57" s="47"/>
      <c r="N57" s="46"/>
      <c r="O57" s="46"/>
      <c r="P57" s="46"/>
    </row>
    <row r="58" spans="7:16" ht="15">
      <c r="G58" s="47"/>
      <c r="N58" s="46"/>
      <c r="O58" s="46"/>
      <c r="P58" s="46"/>
    </row>
    <row r="59" spans="7:16" ht="15">
      <c r="G59" s="47"/>
      <c r="N59" s="46"/>
      <c r="O59" s="46"/>
      <c r="P59" s="46"/>
    </row>
    <row r="60" spans="14:16" ht="15">
      <c r="N60" s="46"/>
      <c r="O60" s="46"/>
      <c r="P60" s="46"/>
    </row>
    <row r="61" spans="14:16" ht="15">
      <c r="N61" s="46"/>
      <c r="O61" s="46"/>
      <c r="P61" s="46"/>
    </row>
    <row r="62" spans="14:16" ht="15">
      <c r="N62" s="46"/>
      <c r="O62" s="46"/>
      <c r="P62" s="46"/>
    </row>
    <row r="63" spans="14:16" ht="15">
      <c r="N63" s="46"/>
      <c r="O63" s="46"/>
      <c r="P63" s="46"/>
    </row>
    <row r="64" spans="14:16" ht="15">
      <c r="N64" s="46"/>
      <c r="O64" s="46"/>
      <c r="P64" s="46"/>
    </row>
    <row r="65" spans="14:16" ht="15">
      <c r="N65" s="46"/>
      <c r="O65" s="46"/>
      <c r="P65" s="46"/>
    </row>
    <row r="66" spans="14:16" ht="15">
      <c r="N66" s="46"/>
      <c r="O66" s="46"/>
      <c r="P66" s="46"/>
    </row>
    <row r="67" spans="14:16" ht="15">
      <c r="N67" s="46"/>
      <c r="O67" s="46"/>
      <c r="P67" s="46"/>
    </row>
    <row r="68" spans="14:16" ht="15">
      <c r="N68" s="46"/>
      <c r="O68" s="46"/>
      <c r="P68" s="46"/>
    </row>
    <row r="69" spans="14:16" ht="15">
      <c r="N69" s="46"/>
      <c r="O69" s="46"/>
      <c r="P69" s="46"/>
    </row>
    <row r="70" spans="14:16" ht="15">
      <c r="N70" s="46"/>
      <c r="O70" s="46"/>
      <c r="P70" s="46"/>
    </row>
    <row r="71" spans="14:16" ht="15">
      <c r="N71" s="46"/>
      <c r="O71" s="46"/>
      <c r="P71" s="46"/>
    </row>
    <row r="72" spans="14:16" ht="15">
      <c r="N72" s="46"/>
      <c r="O72" s="46"/>
      <c r="P72" s="46"/>
    </row>
    <row r="73" spans="14:16" ht="15">
      <c r="N73" s="46"/>
      <c r="O73" s="46"/>
      <c r="P73" s="46"/>
    </row>
    <row r="74" spans="14:16" ht="15">
      <c r="N74" s="46"/>
      <c r="O74" s="46"/>
      <c r="P74" s="46"/>
    </row>
    <row r="75" spans="14:16" ht="15">
      <c r="N75" s="46"/>
      <c r="O75" s="46"/>
      <c r="P75" s="46"/>
    </row>
    <row r="76" spans="14:16" ht="15">
      <c r="N76" s="46"/>
      <c r="O76" s="46"/>
      <c r="P76" s="46"/>
    </row>
    <row r="77" spans="14:16" ht="15">
      <c r="N77" s="46"/>
      <c r="O77" s="46"/>
      <c r="P77" s="46"/>
    </row>
    <row r="78" spans="14:16" ht="15">
      <c r="N78" s="46"/>
      <c r="O78" s="46"/>
      <c r="P78" s="46"/>
    </row>
    <row r="79" spans="14:16" ht="15">
      <c r="N79" s="46"/>
      <c r="O79" s="46"/>
      <c r="P79" s="46"/>
    </row>
    <row r="80" spans="14:16" ht="15">
      <c r="N80" s="46"/>
      <c r="O80" s="46"/>
      <c r="P80" s="46"/>
    </row>
    <row r="81" spans="14:16" ht="15">
      <c r="N81" s="46"/>
      <c r="O81" s="46"/>
      <c r="P81" s="46"/>
    </row>
    <row r="82" spans="14:16" ht="15">
      <c r="N82" s="46"/>
      <c r="O82" s="46"/>
      <c r="P82" s="46"/>
    </row>
    <row r="83" spans="14:16" ht="15">
      <c r="N83" s="46"/>
      <c r="O83" s="46"/>
      <c r="P83" s="46"/>
    </row>
    <row r="84" spans="14:16" ht="15">
      <c r="N84" s="46"/>
      <c r="O84" s="46"/>
      <c r="P84" s="46"/>
    </row>
    <row r="85" spans="14:16" ht="15">
      <c r="N85" s="46"/>
      <c r="O85" s="46"/>
      <c r="P85" s="46"/>
    </row>
    <row r="86" spans="14:16" ht="15">
      <c r="N86" s="46"/>
      <c r="O86" s="46"/>
      <c r="P86" s="46"/>
    </row>
    <row r="87" spans="14:16" ht="15">
      <c r="N87" s="46"/>
      <c r="O87" s="46"/>
      <c r="P87" s="46"/>
    </row>
    <row r="88" spans="14:16" ht="15">
      <c r="N88" s="46"/>
      <c r="O88" s="46"/>
      <c r="P88" s="46"/>
    </row>
    <row r="89" spans="14:16" ht="15">
      <c r="N89" s="46"/>
      <c r="O89" s="46"/>
      <c r="P89" s="46"/>
    </row>
    <row r="90" spans="14:16" ht="15">
      <c r="N90" s="46"/>
      <c r="O90" s="46"/>
      <c r="P90" s="46"/>
    </row>
    <row r="91" spans="14:16" ht="15">
      <c r="N91" s="46"/>
      <c r="O91" s="46"/>
      <c r="P91" s="46"/>
    </row>
    <row r="92" spans="14:16" ht="15">
      <c r="N92" s="46"/>
      <c r="O92" s="46"/>
      <c r="P92" s="46"/>
    </row>
    <row r="93" spans="14:16" ht="15">
      <c r="N93" s="46"/>
      <c r="O93" s="46"/>
      <c r="P93" s="46"/>
    </row>
    <row r="94" spans="14:16" ht="15">
      <c r="N94" s="46"/>
      <c r="O94" s="46"/>
      <c r="P94" s="46"/>
    </row>
    <row r="95" spans="14:16" ht="15">
      <c r="N95" s="46"/>
      <c r="O95" s="46"/>
      <c r="P95" s="46"/>
    </row>
    <row r="96" spans="14:16" ht="15">
      <c r="N96" s="46"/>
      <c r="O96" s="46"/>
      <c r="P96" s="46"/>
    </row>
    <row r="97" spans="14:16" ht="15">
      <c r="N97" s="46"/>
      <c r="O97" s="46"/>
      <c r="P97" s="46"/>
    </row>
    <row r="98" spans="14:16" ht="15">
      <c r="N98" s="46"/>
      <c r="O98" s="46"/>
      <c r="P98" s="46"/>
    </row>
    <row r="99" spans="14:16" ht="15">
      <c r="N99" s="46"/>
      <c r="O99" s="46"/>
      <c r="P99" s="46"/>
    </row>
    <row r="100" spans="14:16" ht="15">
      <c r="N100" s="46"/>
      <c r="O100" s="46"/>
      <c r="P100" s="46"/>
    </row>
    <row r="101" spans="14:16" ht="15">
      <c r="N101" s="46"/>
      <c r="O101" s="46"/>
      <c r="P101" s="46"/>
    </row>
    <row r="102" spans="14:16" ht="15">
      <c r="N102" s="46"/>
      <c r="O102" s="46"/>
      <c r="P102" s="46"/>
    </row>
    <row r="103" spans="14:16" ht="15">
      <c r="N103" s="46"/>
      <c r="O103" s="46"/>
      <c r="P103" s="46"/>
    </row>
    <row r="104" spans="14:16" ht="15">
      <c r="N104" s="46"/>
      <c r="O104" s="46"/>
      <c r="P104" s="46"/>
    </row>
    <row r="105" spans="14:16" ht="15">
      <c r="N105" s="46"/>
      <c r="O105" s="46"/>
      <c r="P105" s="46"/>
    </row>
    <row r="106" spans="14:16" ht="15">
      <c r="N106" s="46"/>
      <c r="O106" s="46"/>
      <c r="P106" s="46"/>
    </row>
    <row r="107" spans="14:16" ht="15">
      <c r="N107" s="46"/>
      <c r="O107" s="46"/>
      <c r="P107" s="46"/>
    </row>
    <row r="108" spans="14:16" ht="15">
      <c r="N108" s="46"/>
      <c r="O108" s="46"/>
      <c r="P108" s="46"/>
    </row>
    <row r="109" spans="14:16" ht="15">
      <c r="N109" s="46"/>
      <c r="O109" s="46"/>
      <c r="P109" s="46"/>
    </row>
    <row r="110" spans="14:16" ht="15">
      <c r="N110" s="46"/>
      <c r="O110" s="46"/>
      <c r="P110" s="46"/>
    </row>
    <row r="111" spans="14:16" ht="15">
      <c r="N111" s="46"/>
      <c r="O111" s="46"/>
      <c r="P111" s="46"/>
    </row>
    <row r="112" spans="14:16" ht="15">
      <c r="N112" s="46"/>
      <c r="O112" s="46"/>
      <c r="P112" s="46"/>
    </row>
    <row r="113" spans="14:16" ht="15">
      <c r="N113" s="46"/>
      <c r="O113" s="46"/>
      <c r="P113" s="46"/>
    </row>
    <row r="114" spans="14:16" ht="15">
      <c r="N114" s="46"/>
      <c r="O114" s="46"/>
      <c r="P114" s="46"/>
    </row>
    <row r="115" spans="14:16" ht="15">
      <c r="N115" s="46"/>
      <c r="O115" s="46"/>
      <c r="P115" s="46"/>
    </row>
    <row r="116" spans="14:16" ht="15">
      <c r="N116" s="46"/>
      <c r="O116" s="46"/>
      <c r="P116" s="46"/>
    </row>
  </sheetData>
  <sheetProtection/>
  <mergeCells count="13">
    <mergeCell ref="A7:A10"/>
    <mergeCell ref="A2:AG2"/>
    <mergeCell ref="A4:A6"/>
    <mergeCell ref="B4:S4"/>
    <mergeCell ref="T4:AW4"/>
    <mergeCell ref="A11:A15"/>
    <mergeCell ref="A20:A23"/>
    <mergeCell ref="A38:A42"/>
    <mergeCell ref="A33:A37"/>
    <mergeCell ref="A31:A32"/>
    <mergeCell ref="A16:A19"/>
    <mergeCell ref="A25:A26"/>
    <mergeCell ref="A27:A28"/>
  </mergeCells>
  <printOptions/>
  <pageMargins left="0.75" right="0.75" top="1" bottom="1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hva</dc:creator>
  <cp:keywords/>
  <dc:description/>
  <cp:lastModifiedBy>hva</cp:lastModifiedBy>
  <cp:lastPrinted>2010-03-11T19:06:05Z</cp:lastPrinted>
  <dcterms:created xsi:type="dcterms:W3CDTF">2009-03-16T19:55:43Z</dcterms:created>
  <dcterms:modified xsi:type="dcterms:W3CDTF">2010-03-20T00:49:20Z</dcterms:modified>
  <cp:category/>
  <cp:version/>
  <cp:contentType/>
  <cp:contentStatus/>
</cp:coreProperties>
</file>