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XECZ-AM" sheetId="1" r:id="rId1"/>
  </sheets>
  <definedNames>
    <definedName name="_xlnm.Print_Area" localSheetId="0">'XECZ-AM'!$A$1:$BN$116</definedName>
    <definedName name="_xlnm.Print_Titles" localSheetId="0">'XECZ-AM'!$A:$C</definedName>
    <definedName name="_xlnm.Print_Area_1">'XECZ-AM'!$A$1:$BN$116</definedName>
    <definedName name="_xlnm.Print_Titles_1">'XECZ-AM'!$A:$C</definedName>
  </definedNames>
  <calcPr fullCalcOnLoad="1"/>
</workbook>
</file>

<file path=xl/sharedStrings.xml><?xml version="1.0" encoding="utf-8"?>
<sst xmlns="http://schemas.openxmlformats.org/spreadsheetml/2006/main" count="1105" uniqueCount="62">
  <si>
    <t xml:space="preserve">PAUTA DE REPOSICIÓN EN CUMPLIMIENTO AL ACUERDO CG85/2009 </t>
  </si>
  <si>
    <t>PARTIDO</t>
  </si>
  <si>
    <t>INCUMPLIMIEN-TOS  (30 SEG)</t>
  </si>
  <si>
    <t>REPOSICIO-NES (20 SEG)</t>
  </si>
  <si>
    <t>DIFERENCIA</t>
  </si>
  <si>
    <t xml:space="preserve">DEL CONSEJO GENERAL DEL INSTITUTO FEDERAL ELECTORAL </t>
  </si>
  <si>
    <t>PRI</t>
  </si>
  <si>
    <t>RADIO</t>
  </si>
  <si>
    <t>PAN</t>
  </si>
  <si>
    <t>PRD</t>
  </si>
  <si>
    <t xml:space="preserve">PERIODO: </t>
  </si>
  <si>
    <t>DEL 1° DE OCTUBRE AL 26 DE NOVIEMBRE DE 2009</t>
  </si>
  <si>
    <t>PSD</t>
  </si>
  <si>
    <t>EMISORA:</t>
  </si>
  <si>
    <t>XECZ-AM</t>
  </si>
  <si>
    <t>PNA</t>
  </si>
  <si>
    <t xml:space="preserve">FRECUENCIA: </t>
  </si>
  <si>
    <t>960 Khz.</t>
  </si>
  <si>
    <t>CONV</t>
  </si>
  <si>
    <t>ENTIDAD:</t>
  </si>
  <si>
    <t>SAN LUIS POTOSI</t>
  </si>
  <si>
    <t>PT</t>
  </si>
  <si>
    <t>PVEM</t>
  </si>
  <si>
    <t>MES</t>
  </si>
  <si>
    <t>OCTUBRE</t>
  </si>
  <si>
    <t>NOVIEMBRE</t>
  </si>
  <si>
    <t>PCP</t>
  </si>
  <si>
    <t>DÍA Y FECHA</t>
  </si>
  <si>
    <t>J</t>
  </si>
  <si>
    <t>V</t>
  </si>
  <si>
    <t>S</t>
  </si>
  <si>
    <t>D</t>
  </si>
  <si>
    <t>L</t>
  </si>
  <si>
    <t>MA</t>
  </si>
  <si>
    <t>MI</t>
  </si>
  <si>
    <t>Total</t>
  </si>
  <si>
    <t>HORARIO</t>
  </si>
  <si>
    <t>MINUTOS</t>
  </si>
  <si>
    <t>06:00 a 07:00</t>
  </si>
  <si>
    <t>SPOTS PERIODO</t>
  </si>
  <si>
    <t>TOTAL</t>
  </si>
  <si>
    <t>SOBRAN-TES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</si>
  <si>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</si>
  <si>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</si>
  <si>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</si>
  <si>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</si>
  <si>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</si>
  <si>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</si>
  <si>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</si>
  <si>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</si>
  <si>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</si>
  <si>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</si>
  <si>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</si>
  <si>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</si>
  <si>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</si>
  <si>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</si>
  <si>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</si>
  <si>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</si>
  <si>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24:00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</si>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</sst>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2" fillId="0" borderId="0" xfId="20" applyFont="1" applyFill="1" applyAlignment="1">
      <alignment horizontal="center" vertical="center"/>
      <protection/>
    </xf>
    <xf numFmtId="164" fontId="6" fillId="0" borderId="0" xfId="20" applyFont="1" applyAlignment="1">
      <alignment horizontal="left"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10" fillId="6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0" fillId="5" borderId="1" xfId="21" applyFont="1" applyFill="1" applyBorder="1" applyAlignment="1">
      <alignment horizontal="center" vertical="center" wrapText="1"/>
      <protection/>
    </xf>
    <xf numFmtId="164" fontId="11" fillId="7" borderId="1" xfId="20" applyNumberFormat="1" applyFont="1" applyFill="1" applyBorder="1" applyAlignment="1" applyProtection="1">
      <alignment horizontal="center" vertical="center" wrapText="1"/>
      <protection/>
    </xf>
    <xf numFmtId="164" fontId="11" fillId="8" borderId="1" xfId="20" applyNumberFormat="1" applyFont="1" applyFill="1" applyBorder="1" applyAlignment="1" applyProtection="1">
      <alignment horizontal="center" vertical="center" wrapText="1"/>
      <protection/>
    </xf>
    <xf numFmtId="164" fontId="10" fillId="9" borderId="1" xfId="20" applyNumberFormat="1" applyFont="1" applyFill="1" applyBorder="1" applyAlignment="1" applyProtection="1">
      <alignment horizontal="center" vertical="center" wrapText="1"/>
      <protection/>
    </xf>
    <xf numFmtId="164" fontId="4" fillId="10" borderId="1" xfId="20" applyNumberFormat="1" applyFont="1" applyFill="1" applyBorder="1" applyAlignment="1" applyProtection="1">
      <alignment horizontal="center" vertical="center" wrapText="1"/>
      <protection/>
    </xf>
    <xf numFmtId="164" fontId="11" fillId="11" borderId="1" xfId="20" applyNumberFormat="1" applyFont="1" applyFill="1" applyBorder="1" applyAlignment="1" applyProtection="1">
      <alignment horizontal="center" vertical="center" wrapText="1"/>
      <protection/>
    </xf>
    <xf numFmtId="164" fontId="12" fillId="5" borderId="1" xfId="20" applyNumberFormat="1" applyFont="1" applyFill="1" applyBorder="1" applyAlignment="1" applyProtection="1">
      <alignment horizontal="center" vertical="center" wrapText="1"/>
      <protection/>
    </xf>
    <xf numFmtId="164" fontId="10" fillId="12" borderId="1" xfId="20" applyNumberFormat="1" applyFont="1" applyFill="1" applyBorder="1" applyAlignment="1" applyProtection="1">
      <alignment horizontal="center" vertical="center" wrapText="1"/>
      <protection/>
    </xf>
    <xf numFmtId="164" fontId="6" fillId="5" borderId="1" xfId="20" applyFont="1" applyFill="1" applyBorder="1" applyAlignment="1">
      <alignment horizontal="center" vertical="center"/>
      <protection/>
    </xf>
    <xf numFmtId="164" fontId="10" fillId="13" borderId="1" xfId="20" applyNumberFormat="1" applyFont="1" applyFill="1" applyBorder="1" applyAlignment="1" applyProtection="1">
      <alignment horizontal="center" vertical="center" wrapText="1"/>
      <protection/>
    </xf>
    <xf numFmtId="164" fontId="13" fillId="14" borderId="1" xfId="20" applyNumberFormat="1" applyFont="1" applyFill="1" applyBorder="1" applyAlignment="1" applyProtection="1">
      <alignment horizontal="center" vertical="center" wrapText="1"/>
      <protection/>
    </xf>
    <xf numFmtId="164" fontId="2" fillId="5" borderId="0" xfId="20" applyFont="1" applyFill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7" fillId="0" borderId="0" xfId="20" applyFont="1" applyFill="1" applyBorder="1" applyAlignment="1">
      <alignment horizontal="center" vertical="center"/>
      <protection/>
    </xf>
    <xf numFmtId="164" fontId="7" fillId="0" borderId="2" xfId="20" applyFont="1" applyFill="1" applyBorder="1" applyAlignment="1">
      <alignment horizontal="center" vertical="center"/>
      <protection/>
    </xf>
    <xf numFmtId="164" fontId="0" fillId="0" borderId="2" xfId="21" applyFont="1" applyFill="1" applyBorder="1" applyAlignment="1">
      <alignment horizontal="center" vertical="center" wrapText="1"/>
      <protection/>
    </xf>
    <xf numFmtId="164" fontId="14" fillId="0" borderId="0" xfId="23" applyFont="1" applyFill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  <cellStyle name="Normal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31"/>
  <sheetViews>
    <sheetView tabSelected="1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3" width="5.7109375" style="1" customWidth="1"/>
    <col min="4" max="60" width="6.140625" style="1" customWidth="1"/>
    <col min="61" max="61" width="3.00390625" style="1" customWidth="1"/>
    <col min="62" max="62" width="9.00390625" style="1" customWidth="1"/>
    <col min="63" max="63" width="12.28125" style="1" customWidth="1"/>
    <col min="64" max="64" width="9.00390625" style="1" customWidth="1"/>
    <col min="65" max="65" width="9.421875" style="1" customWidth="1"/>
    <col min="66" max="16384" width="12.140625" style="1" customWidth="1"/>
  </cols>
  <sheetData>
    <row r="1" spans="4:66" ht="32.2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 t="s">
        <v>0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J1" s="3" t="s">
        <v>1</v>
      </c>
      <c r="BK1" s="4" t="s">
        <v>2</v>
      </c>
      <c r="BL1" s="5" t="s">
        <v>3</v>
      </c>
      <c r="BM1" s="3" t="s">
        <v>4</v>
      </c>
      <c r="BN1" s="6"/>
    </row>
    <row r="2" spans="4:66" ht="13.5"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 t="s">
        <v>5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 t="s">
        <v>5</v>
      </c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J2" s="7" t="s">
        <v>6</v>
      </c>
      <c r="BK2" s="8">
        <v>125</v>
      </c>
      <c r="BL2" s="7">
        <f>BK2*30/20</f>
        <v>187.5</v>
      </c>
      <c r="BM2" s="7">
        <f>BL2-BK2</f>
        <v>62.5</v>
      </c>
      <c r="BN2" s="6"/>
    </row>
    <row r="3" spans="4:66" ht="13.5">
      <c r="D3" s="2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 t="s">
        <v>7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 t="s">
        <v>7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J3" s="7" t="s">
        <v>8</v>
      </c>
      <c r="BK3" s="8">
        <v>223</v>
      </c>
      <c r="BL3" s="7">
        <f aca="true" t="shared" si="0" ref="BL3:BL10">BK3*30/20</f>
        <v>334.5</v>
      </c>
      <c r="BM3" s="7">
        <f aca="true" t="shared" si="1" ref="BM3:BM10">BL3-BK3</f>
        <v>111.5</v>
      </c>
      <c r="BN3" s="6"/>
    </row>
    <row r="4" spans="10:66" ht="12.75">
      <c r="J4" s="9"/>
      <c r="K4" s="9"/>
      <c r="L4" s="9"/>
      <c r="M4" s="9"/>
      <c r="N4" s="9"/>
      <c r="O4" s="9"/>
      <c r="AY4" s="9"/>
      <c r="AZ4" s="9"/>
      <c r="BA4" s="9"/>
      <c r="BB4" s="9"/>
      <c r="BC4" s="9"/>
      <c r="BD4" s="9"/>
      <c r="BJ4" s="7" t="s">
        <v>9</v>
      </c>
      <c r="BK4" s="8">
        <v>80</v>
      </c>
      <c r="BL4" s="7">
        <f t="shared" si="0"/>
        <v>120</v>
      </c>
      <c r="BM4" s="7">
        <f t="shared" si="1"/>
        <v>40</v>
      </c>
      <c r="BN4" s="6"/>
    </row>
    <row r="5" spans="4:66" s="10" customFormat="1" ht="12.75">
      <c r="D5" s="11" t="s">
        <v>10</v>
      </c>
      <c r="E5" s="12"/>
      <c r="G5" s="12" t="s">
        <v>11</v>
      </c>
      <c r="I5" s="12"/>
      <c r="M5" s="12"/>
      <c r="N5" s="12"/>
      <c r="X5" s="11" t="str">
        <f>D5</f>
        <v>PERIODO: </v>
      </c>
      <c r="Y5" s="12"/>
      <c r="AA5" s="11" t="str">
        <f>G5</f>
        <v>DEL 1° DE OCTUBRE AL 26 DE NOVIEMBRE DE 2009</v>
      </c>
      <c r="AE5" s="12"/>
      <c r="AF5" s="12"/>
      <c r="AL5" s="12"/>
      <c r="AS5" s="11" t="s">
        <v>10</v>
      </c>
      <c r="AT5" s="12"/>
      <c r="AV5" s="12" t="s">
        <v>11</v>
      </c>
      <c r="AX5" s="12"/>
      <c r="BB5" s="12"/>
      <c r="BC5" s="12"/>
      <c r="BJ5" s="13" t="s">
        <v>12</v>
      </c>
      <c r="BK5" s="8">
        <v>18</v>
      </c>
      <c r="BL5" s="7">
        <f t="shared" si="0"/>
        <v>27</v>
      </c>
      <c r="BM5" s="7">
        <f t="shared" si="1"/>
        <v>9</v>
      </c>
      <c r="BN5" s="14"/>
    </row>
    <row r="6" spans="4:66" s="10" customFormat="1" ht="12.75">
      <c r="D6" s="11" t="s">
        <v>13</v>
      </c>
      <c r="E6" s="12"/>
      <c r="F6" s="12"/>
      <c r="G6" s="12" t="s">
        <v>14</v>
      </c>
      <c r="H6" s="12"/>
      <c r="I6" s="12"/>
      <c r="M6" s="12"/>
      <c r="N6" s="12"/>
      <c r="X6" s="11" t="str">
        <f>D6</f>
        <v>EMISORA:</v>
      </c>
      <c r="Y6" s="12"/>
      <c r="Z6" s="12"/>
      <c r="AA6" s="11" t="str">
        <f>G6</f>
        <v>XECZ-AM</v>
      </c>
      <c r="AE6" s="12"/>
      <c r="AF6" s="12"/>
      <c r="AK6" s="12"/>
      <c r="AL6" s="12"/>
      <c r="AS6" s="11" t="s">
        <v>13</v>
      </c>
      <c r="AT6" s="12"/>
      <c r="AU6" s="12"/>
      <c r="AV6" s="12" t="s">
        <v>14</v>
      </c>
      <c r="AW6" s="12"/>
      <c r="AX6" s="12"/>
      <c r="BB6" s="12"/>
      <c r="BC6" s="12"/>
      <c r="BJ6" s="13" t="s">
        <v>15</v>
      </c>
      <c r="BK6" s="8">
        <v>25</v>
      </c>
      <c r="BL6" s="7">
        <f t="shared" si="0"/>
        <v>37.5</v>
      </c>
      <c r="BM6" s="7">
        <f t="shared" si="1"/>
        <v>12.5</v>
      </c>
      <c r="BN6" s="14"/>
    </row>
    <row r="7" spans="4:66" s="10" customFormat="1" ht="12.75">
      <c r="D7" s="11" t="s">
        <v>16</v>
      </c>
      <c r="E7" s="12"/>
      <c r="F7" s="12"/>
      <c r="G7" s="12" t="s">
        <v>17</v>
      </c>
      <c r="H7" s="12"/>
      <c r="I7" s="12"/>
      <c r="M7" s="12"/>
      <c r="N7" s="12"/>
      <c r="X7" s="11" t="str">
        <f>D7</f>
        <v>FRECUENCIA: </v>
      </c>
      <c r="Y7" s="12"/>
      <c r="Z7" s="12"/>
      <c r="AA7" s="11" t="str">
        <f>G7</f>
        <v>960 Khz.</v>
      </c>
      <c r="AE7" s="12"/>
      <c r="AF7" s="12"/>
      <c r="AK7" s="12"/>
      <c r="AL7" s="12"/>
      <c r="AS7" s="11" t="s">
        <v>16</v>
      </c>
      <c r="AT7" s="12"/>
      <c r="AU7" s="12"/>
      <c r="AV7" s="12" t="s">
        <v>17</v>
      </c>
      <c r="AW7" s="12"/>
      <c r="AX7" s="12"/>
      <c r="BB7" s="12"/>
      <c r="BC7" s="12"/>
      <c r="BJ7" s="13" t="s">
        <v>18</v>
      </c>
      <c r="BK7" s="8">
        <v>18</v>
      </c>
      <c r="BL7" s="7">
        <f t="shared" si="0"/>
        <v>27</v>
      </c>
      <c r="BM7" s="7">
        <f t="shared" si="1"/>
        <v>9</v>
      </c>
      <c r="BN7" s="14"/>
    </row>
    <row r="8" spans="1:66" s="10" customFormat="1" ht="12.75">
      <c r="A8" s="15"/>
      <c r="D8" s="11" t="s">
        <v>19</v>
      </c>
      <c r="E8" s="12"/>
      <c r="F8" s="12"/>
      <c r="G8" s="12" t="s">
        <v>20</v>
      </c>
      <c r="H8" s="12"/>
      <c r="I8" s="12"/>
      <c r="M8" s="12"/>
      <c r="N8" s="12"/>
      <c r="X8" s="11" t="str">
        <f>D8</f>
        <v>ENTIDAD:</v>
      </c>
      <c r="Y8" s="12"/>
      <c r="Z8" s="12"/>
      <c r="AA8" s="11" t="str">
        <f>G8</f>
        <v>SAN LUIS POTOSI</v>
      </c>
      <c r="AE8" s="12"/>
      <c r="AF8" s="12"/>
      <c r="AK8" s="12"/>
      <c r="AL8" s="12"/>
      <c r="AS8" s="11" t="s">
        <v>19</v>
      </c>
      <c r="AT8" s="12"/>
      <c r="AU8" s="12"/>
      <c r="AV8" s="12" t="s">
        <v>20</v>
      </c>
      <c r="AW8" s="12"/>
      <c r="AX8" s="12"/>
      <c r="BB8" s="12"/>
      <c r="BC8" s="12"/>
      <c r="BJ8" s="13" t="s">
        <v>21</v>
      </c>
      <c r="BK8" s="8">
        <v>35</v>
      </c>
      <c r="BL8" s="7">
        <f t="shared" si="0"/>
        <v>52.5</v>
      </c>
      <c r="BM8" s="7">
        <f t="shared" si="1"/>
        <v>17.5</v>
      </c>
      <c r="BN8" s="14"/>
    </row>
    <row r="9" spans="4:66" s="9" customFormat="1" ht="12.75">
      <c r="D9" s="16"/>
      <c r="G9" s="17"/>
      <c r="H9" s="17"/>
      <c r="I9" s="17"/>
      <c r="M9" s="17"/>
      <c r="N9" s="17"/>
      <c r="O9" s="16"/>
      <c r="R9" s="17"/>
      <c r="S9" s="17"/>
      <c r="T9" s="17"/>
      <c r="X9" s="17"/>
      <c r="Y9" s="17"/>
      <c r="Z9" s="16"/>
      <c r="AC9" s="17"/>
      <c r="AD9" s="17"/>
      <c r="AE9" s="17"/>
      <c r="AI9" s="17"/>
      <c r="AJ9" s="17"/>
      <c r="AS9" s="16"/>
      <c r="AV9" s="17"/>
      <c r="AW9" s="17"/>
      <c r="AX9" s="17"/>
      <c r="BB9" s="17"/>
      <c r="BC9" s="17"/>
      <c r="BD9" s="16"/>
      <c r="BG9" s="17"/>
      <c r="BH9" s="17"/>
      <c r="BJ9" s="13" t="s">
        <v>22</v>
      </c>
      <c r="BK9" s="8">
        <v>68</v>
      </c>
      <c r="BL9" s="7">
        <f t="shared" si="0"/>
        <v>102</v>
      </c>
      <c r="BM9" s="7">
        <f t="shared" si="1"/>
        <v>34</v>
      </c>
      <c r="BN9" s="18"/>
    </row>
    <row r="10" spans="1:66" ht="12.75" customHeight="1">
      <c r="A10" s="19" t="s">
        <v>23</v>
      </c>
      <c r="B10" s="19"/>
      <c r="C10" s="19"/>
      <c r="D10" s="2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 t="s">
        <v>24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 t="s">
        <v>25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 t="s">
        <v>25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J10" s="7" t="s">
        <v>26</v>
      </c>
      <c r="BK10" s="8">
        <v>49</v>
      </c>
      <c r="BL10" s="7">
        <f t="shared" si="0"/>
        <v>73.5</v>
      </c>
      <c r="BM10" s="7">
        <f t="shared" si="1"/>
        <v>24.5</v>
      </c>
      <c r="BN10" s="6"/>
    </row>
    <row r="11" spans="1:66" ht="12.75" customHeight="1">
      <c r="A11" s="19" t="s">
        <v>27</v>
      </c>
      <c r="B11" s="19"/>
      <c r="C11" s="19"/>
      <c r="D11" s="21" t="s">
        <v>28</v>
      </c>
      <c r="E11" s="21" t="s">
        <v>29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28</v>
      </c>
      <c r="L11" s="21" t="s">
        <v>29</v>
      </c>
      <c r="M11" s="21" t="s">
        <v>30</v>
      </c>
      <c r="N11" s="21" t="s">
        <v>31</v>
      </c>
      <c r="O11" s="21" t="s">
        <v>32</v>
      </c>
      <c r="P11" s="21" t="s">
        <v>33</v>
      </c>
      <c r="Q11" s="21" t="s">
        <v>34</v>
      </c>
      <c r="R11" s="21" t="s">
        <v>28</v>
      </c>
      <c r="S11" s="21" t="s">
        <v>29</v>
      </c>
      <c r="T11" s="21" t="s">
        <v>30</v>
      </c>
      <c r="U11" s="21" t="s">
        <v>31</v>
      </c>
      <c r="V11" s="21" t="s">
        <v>32</v>
      </c>
      <c r="W11" s="21" t="s">
        <v>33</v>
      </c>
      <c r="X11" s="21" t="s">
        <v>34</v>
      </c>
      <c r="Y11" s="21" t="s">
        <v>28</v>
      </c>
      <c r="Z11" s="21" t="s">
        <v>29</v>
      </c>
      <c r="AA11" s="21" t="s">
        <v>30</v>
      </c>
      <c r="AB11" s="21" t="s">
        <v>31</v>
      </c>
      <c r="AC11" s="21" t="s">
        <v>32</v>
      </c>
      <c r="AD11" s="21" t="s">
        <v>33</v>
      </c>
      <c r="AE11" s="21" t="s">
        <v>34</v>
      </c>
      <c r="AF11" s="21" t="s">
        <v>28</v>
      </c>
      <c r="AG11" s="21" t="s">
        <v>29</v>
      </c>
      <c r="AH11" s="21" t="s">
        <v>30</v>
      </c>
      <c r="AI11" s="21" t="s">
        <v>31</v>
      </c>
      <c r="AJ11" s="21" t="s">
        <v>32</v>
      </c>
      <c r="AK11" s="21" t="s">
        <v>33</v>
      </c>
      <c r="AL11" s="21" t="s">
        <v>34</v>
      </c>
      <c r="AM11" s="21" t="s">
        <v>28</v>
      </c>
      <c r="AN11" s="21" t="s">
        <v>29</v>
      </c>
      <c r="AO11" s="21" t="s">
        <v>30</v>
      </c>
      <c r="AP11" s="21" t="s">
        <v>31</v>
      </c>
      <c r="AQ11" s="21" t="s">
        <v>32</v>
      </c>
      <c r="AR11" s="21" t="s">
        <v>33</v>
      </c>
      <c r="AS11" s="22" t="s">
        <v>34</v>
      </c>
      <c r="AT11" s="22" t="s">
        <v>28</v>
      </c>
      <c r="AU11" s="22" t="s">
        <v>29</v>
      </c>
      <c r="AV11" s="22" t="s">
        <v>30</v>
      </c>
      <c r="AW11" s="22" t="s">
        <v>31</v>
      </c>
      <c r="AX11" s="22" t="s">
        <v>32</v>
      </c>
      <c r="AY11" s="22" t="s">
        <v>33</v>
      </c>
      <c r="AZ11" s="22" t="s">
        <v>34</v>
      </c>
      <c r="BA11" s="22" t="s">
        <v>28</v>
      </c>
      <c r="BB11" s="22" t="s">
        <v>29</v>
      </c>
      <c r="BC11" s="22" t="s">
        <v>30</v>
      </c>
      <c r="BD11" s="22" t="s">
        <v>31</v>
      </c>
      <c r="BE11" s="22" t="s">
        <v>32</v>
      </c>
      <c r="BF11" s="22" t="s">
        <v>33</v>
      </c>
      <c r="BG11" s="22" t="s">
        <v>34</v>
      </c>
      <c r="BH11" s="22" t="s">
        <v>28</v>
      </c>
      <c r="BJ11" s="23" t="s">
        <v>35</v>
      </c>
      <c r="BK11" s="23">
        <f>SUM(BK2:BK10)</f>
        <v>641</v>
      </c>
      <c r="BL11" s="24">
        <f aca="true" t="shared" si="2" ref="BL11:BM11">SUM(BL2:BL10)</f>
        <v>961.5</v>
      </c>
      <c r="BM11" s="23">
        <f t="shared" si="2"/>
        <v>320.5</v>
      </c>
      <c r="BN11" s="6"/>
    </row>
    <row r="12" spans="1:66" ht="12.75" customHeight="1">
      <c r="A12" s="19" t="s">
        <v>36</v>
      </c>
      <c r="B12" s="19" t="s">
        <v>37</v>
      </c>
      <c r="C12" s="19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1">
        <v>9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>
        <v>17</v>
      </c>
      <c r="U12" s="21">
        <v>18</v>
      </c>
      <c r="V12" s="21">
        <v>19</v>
      </c>
      <c r="W12" s="21">
        <v>20</v>
      </c>
      <c r="X12" s="21">
        <v>21</v>
      </c>
      <c r="Y12" s="21">
        <v>22</v>
      </c>
      <c r="Z12" s="21">
        <v>23</v>
      </c>
      <c r="AA12" s="21">
        <v>24</v>
      </c>
      <c r="AB12" s="21">
        <v>25</v>
      </c>
      <c r="AC12" s="21">
        <v>26</v>
      </c>
      <c r="AD12" s="21">
        <v>27</v>
      </c>
      <c r="AE12" s="21">
        <v>28</v>
      </c>
      <c r="AF12" s="21">
        <v>29</v>
      </c>
      <c r="AG12" s="21">
        <v>30</v>
      </c>
      <c r="AH12" s="21">
        <v>31</v>
      </c>
      <c r="AI12" s="21">
        <v>1</v>
      </c>
      <c r="AJ12" s="21">
        <v>2</v>
      </c>
      <c r="AK12" s="21">
        <v>3</v>
      </c>
      <c r="AL12" s="21">
        <v>4</v>
      </c>
      <c r="AM12" s="21">
        <v>5</v>
      </c>
      <c r="AN12" s="21">
        <v>6</v>
      </c>
      <c r="AO12" s="21">
        <v>7</v>
      </c>
      <c r="AP12" s="21">
        <v>8</v>
      </c>
      <c r="AQ12" s="21">
        <v>9</v>
      </c>
      <c r="AR12" s="21">
        <v>10</v>
      </c>
      <c r="AS12" s="22">
        <v>11</v>
      </c>
      <c r="AT12" s="22">
        <v>12</v>
      </c>
      <c r="AU12" s="22">
        <v>13</v>
      </c>
      <c r="AV12" s="22">
        <v>14</v>
      </c>
      <c r="AW12" s="22">
        <v>15</v>
      </c>
      <c r="AX12" s="22">
        <v>16</v>
      </c>
      <c r="AY12" s="22">
        <v>17</v>
      </c>
      <c r="AZ12" s="22">
        <v>18</v>
      </c>
      <c r="BA12" s="22">
        <v>19</v>
      </c>
      <c r="BB12" s="22">
        <v>20</v>
      </c>
      <c r="BC12" s="22">
        <v>21</v>
      </c>
      <c r="BD12" s="22">
        <v>22</v>
      </c>
      <c r="BE12" s="22">
        <v>23</v>
      </c>
      <c r="BF12" s="22">
        <v>24</v>
      </c>
      <c r="BG12" s="22">
        <v>25</v>
      </c>
      <c r="BH12" s="22">
        <v>26</v>
      </c>
      <c r="BJ12" s="25"/>
      <c r="BK12" s="25"/>
      <c r="BL12" s="25"/>
      <c r="BM12" s="25"/>
      <c r="BN12" s="6"/>
    </row>
    <row r="13" spans="1:66" ht="12.75" customHeight="1">
      <c r="A13" s="26" t="s">
        <v>38</v>
      </c>
      <c r="B13" s="26">
        <v>3</v>
      </c>
      <c r="C13" s="26">
        <v>1</v>
      </c>
      <c r="D13" s="27" t="s">
        <v>15</v>
      </c>
      <c r="E13" s="28" t="s">
        <v>9</v>
      </c>
      <c r="F13" s="29" t="s">
        <v>8</v>
      </c>
      <c r="G13" s="30" t="s">
        <v>26</v>
      </c>
      <c r="H13" s="31" t="s">
        <v>18</v>
      </c>
      <c r="I13" s="29" t="s">
        <v>8</v>
      </c>
      <c r="J13" s="32" t="s">
        <v>6</v>
      </c>
      <c r="K13" s="33" t="s">
        <v>12</v>
      </c>
      <c r="L13" s="29" t="s">
        <v>8</v>
      </c>
      <c r="M13" s="32" t="s">
        <v>6</v>
      </c>
      <c r="N13" s="34"/>
      <c r="O13" s="29" t="s">
        <v>8</v>
      </c>
      <c r="P13" s="34"/>
      <c r="Q13" s="35" t="s">
        <v>22</v>
      </c>
      <c r="R13" s="29" t="s">
        <v>8</v>
      </c>
      <c r="S13" s="36" t="s">
        <v>21</v>
      </c>
      <c r="T13" s="29" t="s">
        <v>8</v>
      </c>
      <c r="U13" s="32" t="s">
        <v>6</v>
      </c>
      <c r="V13" s="35" t="s">
        <v>22</v>
      </c>
      <c r="W13" s="34"/>
      <c r="X13" s="34"/>
      <c r="Y13" s="28" t="s">
        <v>9</v>
      </c>
      <c r="Z13" s="34"/>
      <c r="AA13" s="34"/>
      <c r="AB13" s="34"/>
      <c r="AC13" s="29" t="s">
        <v>8</v>
      </c>
      <c r="AD13" s="34"/>
      <c r="AE13" s="34"/>
      <c r="AF13" s="34"/>
      <c r="AG13" s="34"/>
      <c r="AH13" s="29" t="s">
        <v>8</v>
      </c>
      <c r="AI13" s="34"/>
      <c r="AJ13" s="34"/>
      <c r="AK13" s="34"/>
      <c r="AL13" s="36" t="s">
        <v>21</v>
      </c>
      <c r="AM13" s="34"/>
      <c r="AN13" s="34"/>
      <c r="AO13" s="34"/>
      <c r="AP13" s="34"/>
      <c r="AQ13" s="34"/>
      <c r="AR13" s="34"/>
      <c r="AS13" s="27" t="s">
        <v>15</v>
      </c>
      <c r="AT13" s="28" t="s">
        <v>9</v>
      </c>
      <c r="AU13" s="29" t="s">
        <v>8</v>
      </c>
      <c r="AV13" s="30" t="s">
        <v>26</v>
      </c>
      <c r="AW13" s="31" t="s">
        <v>18</v>
      </c>
      <c r="AX13" s="29" t="s">
        <v>8</v>
      </c>
      <c r="AY13" s="32" t="s">
        <v>6</v>
      </c>
      <c r="AZ13" s="33" t="s">
        <v>12</v>
      </c>
      <c r="BA13" s="29" t="s">
        <v>8</v>
      </c>
      <c r="BB13" s="32" t="s">
        <v>6</v>
      </c>
      <c r="BC13" s="34"/>
      <c r="BD13" s="34"/>
      <c r="BE13" s="34"/>
      <c r="BF13" s="35" t="s">
        <v>22</v>
      </c>
      <c r="BG13" s="34"/>
      <c r="BH13" s="34"/>
      <c r="BJ13" s="3" t="s">
        <v>1</v>
      </c>
      <c r="BK13" s="4" t="s">
        <v>39</v>
      </c>
      <c r="BL13" s="5" t="s">
        <v>39</v>
      </c>
      <c r="BM13" s="3" t="s">
        <v>40</v>
      </c>
      <c r="BN13" s="3" t="s">
        <v>41</v>
      </c>
    </row>
    <row r="14" spans="1:66" s="37" customFormat="1" ht="12.75">
      <c r="A14" s="26"/>
      <c r="B14" s="26"/>
      <c r="C14" s="26"/>
      <c r="D14" s="29" t="s">
        <v>8</v>
      </c>
      <c r="E14" s="27" t="s">
        <v>15</v>
      </c>
      <c r="F14" s="32" t="s">
        <v>6</v>
      </c>
      <c r="G14" s="29" t="s">
        <v>8</v>
      </c>
      <c r="H14" s="30" t="s">
        <v>26</v>
      </c>
      <c r="I14" s="31" t="s">
        <v>18</v>
      </c>
      <c r="J14" s="29" t="s">
        <v>8</v>
      </c>
      <c r="K14" s="34"/>
      <c r="L14" s="33" t="s">
        <v>12</v>
      </c>
      <c r="M14" s="29" t="s">
        <v>8</v>
      </c>
      <c r="N14" s="32" t="s">
        <v>6</v>
      </c>
      <c r="O14" s="28" t="s">
        <v>9</v>
      </c>
      <c r="P14" s="34"/>
      <c r="Q14" s="32" t="s">
        <v>6</v>
      </c>
      <c r="R14" s="35" t="s">
        <v>22</v>
      </c>
      <c r="S14" s="34"/>
      <c r="T14" s="36" t="s">
        <v>21</v>
      </c>
      <c r="U14" s="29" t="s">
        <v>8</v>
      </c>
      <c r="V14" s="34"/>
      <c r="W14" s="31" t="s">
        <v>18</v>
      </c>
      <c r="X14" s="34"/>
      <c r="Y14" s="34"/>
      <c r="Z14" s="28" t="s">
        <v>9</v>
      </c>
      <c r="AA14" s="34"/>
      <c r="AB14" s="34"/>
      <c r="AC14" s="30" t="s">
        <v>26</v>
      </c>
      <c r="AD14" s="34"/>
      <c r="AE14" s="28" t="s">
        <v>9</v>
      </c>
      <c r="AF14" s="34"/>
      <c r="AG14" s="34"/>
      <c r="AH14" s="35" t="s">
        <v>22</v>
      </c>
      <c r="AI14" s="34"/>
      <c r="AJ14" s="34"/>
      <c r="AK14" s="34"/>
      <c r="AL14" s="34"/>
      <c r="AM14" s="36" t="s">
        <v>21</v>
      </c>
      <c r="AN14" s="34"/>
      <c r="AO14" s="34"/>
      <c r="AP14" s="32" t="s">
        <v>6</v>
      </c>
      <c r="AQ14" s="34"/>
      <c r="AR14" s="34"/>
      <c r="AS14" s="29" t="s">
        <v>8</v>
      </c>
      <c r="AT14" s="27" t="s">
        <v>15</v>
      </c>
      <c r="AU14" s="32" t="s">
        <v>6</v>
      </c>
      <c r="AV14" s="29" t="s">
        <v>8</v>
      </c>
      <c r="AW14" s="30" t="s">
        <v>26</v>
      </c>
      <c r="AX14" s="31" t="s">
        <v>18</v>
      </c>
      <c r="AY14" s="29" t="s">
        <v>8</v>
      </c>
      <c r="AZ14" s="34"/>
      <c r="BA14" s="33" t="s">
        <v>12</v>
      </c>
      <c r="BB14" s="29" t="s">
        <v>8</v>
      </c>
      <c r="BC14" s="34"/>
      <c r="BD14" s="28" t="s">
        <v>9</v>
      </c>
      <c r="BE14" s="34"/>
      <c r="BF14" s="34"/>
      <c r="BG14" s="35" t="s">
        <v>22</v>
      </c>
      <c r="BH14" s="34"/>
      <c r="BJ14" s="3"/>
      <c r="BK14" s="4"/>
      <c r="BL14" s="5"/>
      <c r="BM14" s="3"/>
      <c r="BN14" s="3"/>
    </row>
    <row r="15" spans="1:66" s="37" customFormat="1" ht="12.75">
      <c r="A15" s="26"/>
      <c r="B15" s="26"/>
      <c r="C15" s="26">
        <v>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J15" s="8" t="s">
        <v>6</v>
      </c>
      <c r="BK15" s="8">
        <f>COUNTIF(D13:AR108,"=PRI")</f>
        <v>125</v>
      </c>
      <c r="BL15" s="38">
        <f>COUNTIF(AS13:BH108,"=PRI")</f>
        <v>62</v>
      </c>
      <c r="BM15" s="38">
        <f>SUM(BK15:BL15)</f>
        <v>187</v>
      </c>
      <c r="BN15" s="38">
        <f>BL2-BM15</f>
        <v>0.5</v>
      </c>
    </row>
    <row r="16" spans="1:66" s="37" customFormat="1" ht="12.75">
      <c r="A16" s="26"/>
      <c r="B16" s="26"/>
      <c r="C16" s="2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J16" s="8" t="s">
        <v>8</v>
      </c>
      <c r="BK16" s="8">
        <f>COUNTIF(D13:AR108,"=PAN")</f>
        <v>223</v>
      </c>
      <c r="BL16" s="38">
        <f>COUNTIF(AS13:BH108,"=PAN")</f>
        <v>111</v>
      </c>
      <c r="BM16" s="38">
        <f aca="true" t="shared" si="3" ref="BM16:BM23">SUM(BK16:BL16)</f>
        <v>334</v>
      </c>
      <c r="BN16" s="38">
        <f aca="true" t="shared" si="4" ref="BN16:BN23">BL3-BM16</f>
        <v>0.5</v>
      </c>
    </row>
    <row r="17" spans="1:66" s="37" customFormat="1" ht="12.75">
      <c r="A17" s="26"/>
      <c r="B17" s="26"/>
      <c r="C17" s="26">
        <v>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J17" s="8" t="s">
        <v>9</v>
      </c>
      <c r="BK17" s="8">
        <f>COUNTIF(D13:AR108,"=PRD")</f>
        <v>80</v>
      </c>
      <c r="BL17" s="38">
        <f>COUNTIF(AS13:BH108,"=PRD")</f>
        <v>40</v>
      </c>
      <c r="BM17" s="38">
        <f t="shared" si="3"/>
        <v>120</v>
      </c>
      <c r="BN17" s="38">
        <f t="shared" si="4"/>
        <v>0</v>
      </c>
    </row>
    <row r="18" spans="1:66" s="37" customFormat="1" ht="12.75">
      <c r="A18" s="26"/>
      <c r="B18" s="26"/>
      <c r="C18" s="2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J18" s="8" t="s">
        <v>12</v>
      </c>
      <c r="BK18" s="8">
        <f>COUNTIF(D13:AR108,"=PSD")</f>
        <v>18</v>
      </c>
      <c r="BL18" s="38">
        <f>COUNTIF(AS13:BH108,"=PSD")</f>
        <v>9</v>
      </c>
      <c r="BM18" s="38">
        <f t="shared" si="3"/>
        <v>27</v>
      </c>
      <c r="BN18" s="38">
        <f t="shared" si="4"/>
        <v>0</v>
      </c>
    </row>
    <row r="19" spans="1:66" ht="12.75" customHeight="1">
      <c r="A19" s="39" t="s">
        <v>42</v>
      </c>
      <c r="B19" s="26">
        <v>3</v>
      </c>
      <c r="C19" s="26">
        <v>1</v>
      </c>
      <c r="D19" s="36" t="s">
        <v>21</v>
      </c>
      <c r="E19" s="29" t="s">
        <v>8</v>
      </c>
      <c r="F19" s="27" t="s">
        <v>15</v>
      </c>
      <c r="G19" s="32" t="s">
        <v>6</v>
      </c>
      <c r="H19" s="29" t="s">
        <v>8</v>
      </c>
      <c r="I19" s="30" t="s">
        <v>26</v>
      </c>
      <c r="J19" s="31" t="s">
        <v>18</v>
      </c>
      <c r="K19" s="29" t="s">
        <v>8</v>
      </c>
      <c r="L19" s="34"/>
      <c r="M19" s="33" t="s">
        <v>12</v>
      </c>
      <c r="N19" s="34"/>
      <c r="O19" s="34"/>
      <c r="P19" s="34"/>
      <c r="Q19" s="34"/>
      <c r="R19" s="34"/>
      <c r="S19" s="35" t="s">
        <v>22</v>
      </c>
      <c r="T19" s="29" t="s">
        <v>8</v>
      </c>
      <c r="U19" s="36" t="s">
        <v>21</v>
      </c>
      <c r="V19" s="29" t="s">
        <v>8</v>
      </c>
      <c r="W19" s="34"/>
      <c r="X19" s="33" t="s">
        <v>12</v>
      </c>
      <c r="Y19" s="34"/>
      <c r="Z19" s="27" t="s">
        <v>15</v>
      </c>
      <c r="AA19" s="34"/>
      <c r="AB19" s="34"/>
      <c r="AC19" s="34"/>
      <c r="AD19" s="30" t="s">
        <v>26</v>
      </c>
      <c r="AE19" s="34"/>
      <c r="AF19" s="28" t="s">
        <v>9</v>
      </c>
      <c r="AG19" s="34"/>
      <c r="AH19" s="32" t="s">
        <v>6</v>
      </c>
      <c r="AI19" s="34"/>
      <c r="AJ19" s="34"/>
      <c r="AK19" s="34"/>
      <c r="AL19" s="34"/>
      <c r="AM19" s="34"/>
      <c r="AN19" s="36" t="s">
        <v>21</v>
      </c>
      <c r="AO19" s="34"/>
      <c r="AP19" s="27" t="s">
        <v>15</v>
      </c>
      <c r="AQ19" s="34"/>
      <c r="AR19" s="34"/>
      <c r="AS19" s="36" t="s">
        <v>21</v>
      </c>
      <c r="AT19" s="29" t="s">
        <v>8</v>
      </c>
      <c r="AU19" s="27" t="s">
        <v>15</v>
      </c>
      <c r="AV19" s="32" t="s">
        <v>6</v>
      </c>
      <c r="AW19" s="29" t="s">
        <v>8</v>
      </c>
      <c r="AX19" s="30" t="s">
        <v>26</v>
      </c>
      <c r="AY19" s="31" t="s">
        <v>18</v>
      </c>
      <c r="AZ19" s="29" t="s">
        <v>8</v>
      </c>
      <c r="BA19" s="34"/>
      <c r="BB19" s="33" t="s">
        <v>12</v>
      </c>
      <c r="BC19" s="34"/>
      <c r="BD19" s="34"/>
      <c r="BE19" s="34"/>
      <c r="BF19" s="34"/>
      <c r="BG19" s="34"/>
      <c r="BH19" s="35" t="s">
        <v>22</v>
      </c>
      <c r="BJ19" s="8" t="s">
        <v>15</v>
      </c>
      <c r="BK19" s="8">
        <f>COUNTIF(D13:AR108,"=PNA")</f>
        <v>25</v>
      </c>
      <c r="BL19" s="38">
        <f>COUNTIF(AS13:BH108,"=PNA")</f>
        <v>12</v>
      </c>
      <c r="BM19" s="38">
        <f t="shared" si="3"/>
        <v>37</v>
      </c>
      <c r="BN19" s="38">
        <f t="shared" si="4"/>
        <v>0.5</v>
      </c>
    </row>
    <row r="20" spans="1:66" s="37" customFormat="1" ht="12.75">
      <c r="A20" s="39"/>
      <c r="B20" s="26"/>
      <c r="C20" s="26"/>
      <c r="D20" s="29" t="s">
        <v>8</v>
      </c>
      <c r="E20" s="34"/>
      <c r="F20" s="29" t="s">
        <v>8</v>
      </c>
      <c r="G20" s="34"/>
      <c r="H20" s="28" t="s">
        <v>9</v>
      </c>
      <c r="I20" s="29" t="s">
        <v>8</v>
      </c>
      <c r="J20" s="34"/>
      <c r="K20" s="34"/>
      <c r="L20" s="29" t="s">
        <v>8</v>
      </c>
      <c r="M20" s="32" t="s">
        <v>6</v>
      </c>
      <c r="N20" s="34"/>
      <c r="O20" s="29" t="s">
        <v>8</v>
      </c>
      <c r="P20" s="34"/>
      <c r="Q20" s="34"/>
      <c r="R20" s="34"/>
      <c r="S20" s="34"/>
      <c r="T20" s="35" t="s">
        <v>22</v>
      </c>
      <c r="U20" s="29" t="s">
        <v>8</v>
      </c>
      <c r="V20" s="34"/>
      <c r="W20" s="34"/>
      <c r="X20" s="34"/>
      <c r="Y20" s="30" t="s">
        <v>26</v>
      </c>
      <c r="Z20" s="34"/>
      <c r="AA20" s="27" t="s">
        <v>15</v>
      </c>
      <c r="AB20" s="34"/>
      <c r="AC20" s="34"/>
      <c r="AD20" s="34"/>
      <c r="AE20" s="30" t="s">
        <v>26</v>
      </c>
      <c r="AF20" s="36" t="s">
        <v>21</v>
      </c>
      <c r="AG20" s="34"/>
      <c r="AH20" s="29" t="s">
        <v>8</v>
      </c>
      <c r="AI20" s="34"/>
      <c r="AJ20" s="34"/>
      <c r="AK20" s="34"/>
      <c r="AL20" s="34"/>
      <c r="AM20" s="34"/>
      <c r="AN20" s="34"/>
      <c r="AO20" s="34"/>
      <c r="AP20" s="29" t="s">
        <v>8</v>
      </c>
      <c r="AQ20" s="34"/>
      <c r="AR20" s="34"/>
      <c r="AS20" s="29" t="s">
        <v>8</v>
      </c>
      <c r="AT20" s="34"/>
      <c r="AU20" s="29" t="s">
        <v>8</v>
      </c>
      <c r="AV20" s="34"/>
      <c r="AW20" s="28" t="s">
        <v>9</v>
      </c>
      <c r="AX20" s="29" t="s">
        <v>8</v>
      </c>
      <c r="AY20" s="34"/>
      <c r="AZ20" s="34"/>
      <c r="BA20" s="29" t="s">
        <v>8</v>
      </c>
      <c r="BB20" s="34"/>
      <c r="BC20" s="34"/>
      <c r="BD20" s="34"/>
      <c r="BE20" s="34"/>
      <c r="BF20" s="34"/>
      <c r="BG20" s="34"/>
      <c r="BH20" s="34"/>
      <c r="BJ20" s="8" t="s">
        <v>18</v>
      </c>
      <c r="BK20" s="8">
        <f>COUNTIF(D13:AR108,"=CONV")</f>
        <v>18</v>
      </c>
      <c r="BL20" s="38">
        <f>COUNTIF(AS13:BH108,"=CONV")</f>
        <v>9</v>
      </c>
      <c r="BM20" s="38">
        <f t="shared" si="3"/>
        <v>27</v>
      </c>
      <c r="BN20" s="38">
        <f t="shared" si="4"/>
        <v>0</v>
      </c>
    </row>
    <row r="21" spans="1:66" s="37" customFormat="1" ht="12.75">
      <c r="A21" s="39"/>
      <c r="B21" s="26"/>
      <c r="C21" s="26">
        <v>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J21" s="8" t="s">
        <v>21</v>
      </c>
      <c r="BK21" s="8">
        <f>COUNTIF(D13:AR108,"=PT")</f>
        <v>35</v>
      </c>
      <c r="BL21" s="38">
        <f>COUNTIF(AS13:BH108,"=PT")</f>
        <v>17</v>
      </c>
      <c r="BM21" s="38">
        <f t="shared" si="3"/>
        <v>52</v>
      </c>
      <c r="BN21" s="38">
        <f t="shared" si="4"/>
        <v>0.5</v>
      </c>
    </row>
    <row r="22" spans="1:66" s="37" customFormat="1" ht="12.75">
      <c r="A22" s="39"/>
      <c r="B22" s="26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J22" s="8" t="s">
        <v>22</v>
      </c>
      <c r="BK22" s="8">
        <f>COUNTIF(D13:AR108,"=PVEM")</f>
        <v>68</v>
      </c>
      <c r="BL22" s="38">
        <f>COUNTIF(AS13:BH108,"=PVEM")</f>
        <v>34</v>
      </c>
      <c r="BM22" s="38">
        <f t="shared" si="3"/>
        <v>102</v>
      </c>
      <c r="BN22" s="38">
        <f t="shared" si="4"/>
        <v>0</v>
      </c>
    </row>
    <row r="23" spans="1:66" s="37" customFormat="1" ht="12.75">
      <c r="A23" s="39"/>
      <c r="B23" s="26"/>
      <c r="C23" s="26">
        <v>1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J23" s="8" t="s">
        <v>26</v>
      </c>
      <c r="BK23" s="8">
        <f>COUNTIF(D13:AR108,"=PCP")</f>
        <v>49</v>
      </c>
      <c r="BL23" s="38">
        <f>COUNTIF(AS13:BH108,"=PCP")</f>
        <v>24</v>
      </c>
      <c r="BM23" s="38">
        <f t="shared" si="3"/>
        <v>73</v>
      </c>
      <c r="BN23" s="38">
        <f t="shared" si="4"/>
        <v>0.5</v>
      </c>
    </row>
    <row r="24" spans="1:66" s="37" customFormat="1" ht="12.75">
      <c r="A24" s="39"/>
      <c r="B24" s="26"/>
      <c r="C24" s="2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J24" s="23" t="s">
        <v>35</v>
      </c>
      <c r="BK24" s="23">
        <f>SUM(BK15:BK23)</f>
        <v>641</v>
      </c>
      <c r="BL24" s="23">
        <f>SUM(BL15:BL23)</f>
        <v>318</v>
      </c>
      <c r="BM24" s="24">
        <f>SUM(BM15:BM23)</f>
        <v>959</v>
      </c>
      <c r="BN24" s="24">
        <f>SUM(BN15:BN23)</f>
        <v>2.5</v>
      </c>
    </row>
    <row r="25" spans="1:60" ht="12.75" customHeight="1">
      <c r="A25" s="39" t="s">
        <v>43</v>
      </c>
      <c r="B25" s="26">
        <v>3</v>
      </c>
      <c r="C25" s="26">
        <v>1</v>
      </c>
      <c r="D25" s="32" t="s">
        <v>6</v>
      </c>
      <c r="E25" s="29" t="s">
        <v>8</v>
      </c>
      <c r="F25" s="36" t="s">
        <v>21</v>
      </c>
      <c r="G25" s="29" t="s">
        <v>8</v>
      </c>
      <c r="H25" s="27" t="s">
        <v>15</v>
      </c>
      <c r="I25" s="32" t="s">
        <v>6</v>
      </c>
      <c r="J25" s="29" t="s">
        <v>8</v>
      </c>
      <c r="K25" s="30" t="s">
        <v>26</v>
      </c>
      <c r="L25" s="34"/>
      <c r="M25" s="29" t="s">
        <v>8</v>
      </c>
      <c r="N25" s="34"/>
      <c r="O25" s="33" t="s">
        <v>12</v>
      </c>
      <c r="P25" s="29" t="s">
        <v>8</v>
      </c>
      <c r="Q25" s="32" t="s">
        <v>6</v>
      </c>
      <c r="R25" s="28" t="s">
        <v>9</v>
      </c>
      <c r="S25" s="29" t="s">
        <v>8</v>
      </c>
      <c r="T25" s="32" t="s">
        <v>6</v>
      </c>
      <c r="U25" s="35" t="s">
        <v>22</v>
      </c>
      <c r="V25" s="29" t="s">
        <v>8</v>
      </c>
      <c r="W25" s="34"/>
      <c r="X25" s="34"/>
      <c r="Y25" s="34"/>
      <c r="Z25" s="35" t="s">
        <v>22</v>
      </c>
      <c r="AA25" s="34"/>
      <c r="AB25" s="34"/>
      <c r="AC25" s="28" t="s">
        <v>9</v>
      </c>
      <c r="AD25" s="34"/>
      <c r="AE25" s="34"/>
      <c r="AF25" s="30" t="s">
        <v>26</v>
      </c>
      <c r="AG25" s="34"/>
      <c r="AH25" s="28" t="s">
        <v>9</v>
      </c>
      <c r="AI25" s="34"/>
      <c r="AJ25" s="34"/>
      <c r="AK25" s="34"/>
      <c r="AL25" s="34"/>
      <c r="AM25" s="34"/>
      <c r="AN25" s="34"/>
      <c r="AO25" s="34"/>
      <c r="AP25" s="36" t="s">
        <v>21</v>
      </c>
      <c r="AQ25" s="34"/>
      <c r="AR25" s="34"/>
      <c r="AS25" s="32" t="s">
        <v>6</v>
      </c>
      <c r="AT25" s="29" t="s">
        <v>8</v>
      </c>
      <c r="AU25" s="36" t="s">
        <v>21</v>
      </c>
      <c r="AV25" s="29" t="s">
        <v>8</v>
      </c>
      <c r="AW25" s="27" t="s">
        <v>15</v>
      </c>
      <c r="AX25" s="32" t="s">
        <v>6</v>
      </c>
      <c r="AY25" s="29" t="s">
        <v>8</v>
      </c>
      <c r="AZ25" s="30" t="s">
        <v>26</v>
      </c>
      <c r="BA25" s="34"/>
      <c r="BB25" s="29" t="s">
        <v>8</v>
      </c>
      <c r="BC25" s="34"/>
      <c r="BD25" s="34"/>
      <c r="BE25" s="34"/>
      <c r="BF25" s="34"/>
      <c r="BG25" s="34"/>
      <c r="BH25" s="34"/>
    </row>
    <row r="26" spans="1:60" s="37" customFormat="1" ht="12.75">
      <c r="A26" s="39"/>
      <c r="B26" s="26"/>
      <c r="C26" s="26"/>
      <c r="D26" s="34"/>
      <c r="E26" s="32" t="s">
        <v>6</v>
      </c>
      <c r="F26" s="29" t="s">
        <v>8</v>
      </c>
      <c r="G26" s="36" t="s">
        <v>21</v>
      </c>
      <c r="H26" s="29" t="s">
        <v>8</v>
      </c>
      <c r="I26" s="34"/>
      <c r="J26" s="32" t="s">
        <v>6</v>
      </c>
      <c r="K26" s="29" t="s">
        <v>8</v>
      </c>
      <c r="L26" s="30" t="s">
        <v>26</v>
      </c>
      <c r="M26" s="31" t="s">
        <v>18</v>
      </c>
      <c r="N26" s="34"/>
      <c r="O26" s="32" t="s">
        <v>6</v>
      </c>
      <c r="P26" s="34"/>
      <c r="Q26" s="34"/>
      <c r="R26" s="34"/>
      <c r="S26" s="34"/>
      <c r="T26" s="29" t="s">
        <v>8</v>
      </c>
      <c r="U26" s="32" t="s">
        <v>6</v>
      </c>
      <c r="V26" s="35" t="s">
        <v>22</v>
      </c>
      <c r="W26" s="34"/>
      <c r="X26" s="34"/>
      <c r="Y26" s="29" t="s">
        <v>8</v>
      </c>
      <c r="Z26" s="32" t="s">
        <v>6</v>
      </c>
      <c r="AA26" s="30" t="s">
        <v>26</v>
      </c>
      <c r="AB26" s="34"/>
      <c r="AC26" s="34"/>
      <c r="AD26" s="28" t="s">
        <v>9</v>
      </c>
      <c r="AE26" s="34"/>
      <c r="AF26" s="34"/>
      <c r="AG26" s="30" t="s">
        <v>26</v>
      </c>
      <c r="AH26" s="29" t="s">
        <v>8</v>
      </c>
      <c r="AI26" s="34"/>
      <c r="AJ26" s="34"/>
      <c r="AK26" s="34"/>
      <c r="AL26" s="34"/>
      <c r="AM26" s="34"/>
      <c r="AN26" s="34"/>
      <c r="AO26" s="34"/>
      <c r="AP26" s="29" t="s">
        <v>8</v>
      </c>
      <c r="AQ26" s="36" t="s">
        <v>21</v>
      </c>
      <c r="AR26" s="34"/>
      <c r="AS26" s="34"/>
      <c r="AT26" s="32" t="s">
        <v>6</v>
      </c>
      <c r="AU26" s="29" t="s">
        <v>8</v>
      </c>
      <c r="AV26" s="36" t="s">
        <v>21</v>
      </c>
      <c r="AW26" s="29" t="s">
        <v>8</v>
      </c>
      <c r="AX26" s="34"/>
      <c r="AY26" s="32" t="s">
        <v>6</v>
      </c>
      <c r="AZ26" s="29" t="s">
        <v>8</v>
      </c>
      <c r="BA26" s="30" t="s">
        <v>26</v>
      </c>
      <c r="BB26" s="31" t="s">
        <v>18</v>
      </c>
      <c r="BC26" s="34"/>
      <c r="BD26" s="34"/>
      <c r="BE26" s="34"/>
      <c r="BF26" s="34"/>
      <c r="BG26" s="34"/>
      <c r="BH26" s="34"/>
    </row>
    <row r="27" spans="1:60" s="37" customFormat="1" ht="12.75">
      <c r="A27" s="39"/>
      <c r="B27" s="26"/>
      <c r="C27" s="26">
        <v>1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s="37" customFormat="1" ht="12.75">
      <c r="A28" s="39"/>
      <c r="B28" s="26"/>
      <c r="C28" s="2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s="37" customFormat="1" ht="12.75">
      <c r="A29" s="39"/>
      <c r="B29" s="26"/>
      <c r="C29" s="26">
        <v>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s="37" customFormat="1" ht="12.75">
      <c r="A30" s="39"/>
      <c r="B30" s="26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2.75" customHeight="1">
      <c r="A31" s="39" t="s">
        <v>44</v>
      </c>
      <c r="B31" s="26">
        <v>3</v>
      </c>
      <c r="C31" s="26">
        <v>1</v>
      </c>
      <c r="D31" s="29" t="s">
        <v>8</v>
      </c>
      <c r="E31" s="28" t="s">
        <v>9</v>
      </c>
      <c r="F31" s="32" t="s">
        <v>6</v>
      </c>
      <c r="G31" s="29" t="s">
        <v>8</v>
      </c>
      <c r="H31" s="36" t="s">
        <v>21</v>
      </c>
      <c r="I31" s="34"/>
      <c r="J31" s="27" t="s">
        <v>15</v>
      </c>
      <c r="K31" s="34"/>
      <c r="L31" s="29" t="s">
        <v>8</v>
      </c>
      <c r="M31" s="30" t="s">
        <v>26</v>
      </c>
      <c r="N31" s="34"/>
      <c r="O31" s="34"/>
      <c r="P31" s="34"/>
      <c r="Q31" s="34"/>
      <c r="R31" s="34"/>
      <c r="S31" s="34"/>
      <c r="T31" s="28" t="s">
        <v>9</v>
      </c>
      <c r="U31" s="29" t="s">
        <v>8</v>
      </c>
      <c r="V31" s="34"/>
      <c r="W31" s="35" t="s">
        <v>22</v>
      </c>
      <c r="X31" s="34"/>
      <c r="Y31" s="34"/>
      <c r="Z31" s="34"/>
      <c r="AA31" s="34"/>
      <c r="AB31" s="34"/>
      <c r="AC31" s="34"/>
      <c r="AD31" s="27" t="s">
        <v>15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28" t="s">
        <v>9</v>
      </c>
      <c r="AP31" s="32" t="s">
        <v>6</v>
      </c>
      <c r="AQ31" s="34"/>
      <c r="AR31" s="34"/>
      <c r="AS31" s="29" t="s">
        <v>8</v>
      </c>
      <c r="AT31" s="28" t="s">
        <v>9</v>
      </c>
      <c r="AU31" s="32" t="s">
        <v>6</v>
      </c>
      <c r="AV31" s="29" t="s">
        <v>8</v>
      </c>
      <c r="AW31" s="36" t="s">
        <v>21</v>
      </c>
      <c r="AX31" s="34"/>
      <c r="AY31" s="27" t="s">
        <v>15</v>
      </c>
      <c r="AZ31" s="34"/>
      <c r="BA31" s="29" t="s">
        <v>8</v>
      </c>
      <c r="BB31" s="30" t="s">
        <v>26</v>
      </c>
      <c r="BC31" s="34"/>
      <c r="BD31" s="34"/>
      <c r="BE31" s="34"/>
      <c r="BF31" s="34"/>
      <c r="BG31" s="34"/>
      <c r="BH31" s="34"/>
    </row>
    <row r="32" spans="1:60" ht="12.75">
      <c r="A32" s="39"/>
      <c r="B32" s="26"/>
      <c r="C32" s="26"/>
      <c r="D32" s="35" t="s">
        <v>22</v>
      </c>
      <c r="E32" s="29" t="s">
        <v>8</v>
      </c>
      <c r="F32" s="28" t="s">
        <v>9</v>
      </c>
      <c r="G32" s="32" t="s">
        <v>6</v>
      </c>
      <c r="H32" s="29" t="s">
        <v>8</v>
      </c>
      <c r="I32" s="36" t="s">
        <v>21</v>
      </c>
      <c r="J32" s="29" t="s">
        <v>8</v>
      </c>
      <c r="K32" s="34"/>
      <c r="L32" s="32" t="s">
        <v>6</v>
      </c>
      <c r="M32" s="29" t="s">
        <v>8</v>
      </c>
      <c r="N32" s="34"/>
      <c r="O32" s="34"/>
      <c r="P32" s="34"/>
      <c r="Q32" s="34"/>
      <c r="R32" s="34"/>
      <c r="S32" s="34"/>
      <c r="T32" s="32" t="s">
        <v>6</v>
      </c>
      <c r="U32" s="28" t="s">
        <v>9</v>
      </c>
      <c r="V32" s="29" t="s">
        <v>8</v>
      </c>
      <c r="W32" s="34"/>
      <c r="X32" s="35" t="s">
        <v>22</v>
      </c>
      <c r="Y32" s="34"/>
      <c r="Z32" s="34"/>
      <c r="AA32" s="34"/>
      <c r="AB32" s="34"/>
      <c r="AC32" s="33" t="s">
        <v>12</v>
      </c>
      <c r="AD32" s="34"/>
      <c r="AE32" s="34"/>
      <c r="AF32" s="34"/>
      <c r="AG32" s="29" t="s">
        <v>8</v>
      </c>
      <c r="AH32" s="34"/>
      <c r="AI32" s="34"/>
      <c r="AJ32" s="34"/>
      <c r="AK32" s="34"/>
      <c r="AL32" s="34"/>
      <c r="AM32" s="34"/>
      <c r="AN32" s="35" t="s">
        <v>22</v>
      </c>
      <c r="AO32" s="34"/>
      <c r="AP32" s="28" t="s">
        <v>9</v>
      </c>
      <c r="AQ32" s="34"/>
      <c r="AR32" s="34"/>
      <c r="AS32" s="35" t="s">
        <v>22</v>
      </c>
      <c r="AT32" s="29" t="s">
        <v>8</v>
      </c>
      <c r="AU32" s="28" t="s">
        <v>9</v>
      </c>
      <c r="AV32" s="32" t="s">
        <v>6</v>
      </c>
      <c r="AW32" s="29" t="s">
        <v>8</v>
      </c>
      <c r="AX32" s="36" t="s">
        <v>21</v>
      </c>
      <c r="AY32" s="29" t="s">
        <v>8</v>
      </c>
      <c r="AZ32" s="34"/>
      <c r="BA32" s="32" t="s">
        <v>6</v>
      </c>
      <c r="BB32" s="34"/>
      <c r="BC32" s="34"/>
      <c r="BD32" s="34"/>
      <c r="BE32" s="34"/>
      <c r="BF32" s="34"/>
      <c r="BG32" s="34"/>
      <c r="BH32" s="34"/>
    </row>
    <row r="33" spans="1:60" s="37" customFormat="1" ht="12.75">
      <c r="A33" s="39"/>
      <c r="B33" s="26"/>
      <c r="C33" s="26">
        <v>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s="37" customFormat="1" ht="12.75">
      <c r="A34" s="39"/>
      <c r="B34" s="26"/>
      <c r="C34" s="2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s="37" customFormat="1" ht="12.75">
      <c r="A35" s="39"/>
      <c r="B35" s="26"/>
      <c r="C35" s="26">
        <v>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s="37" customFormat="1" ht="12.75">
      <c r="A36" s="39"/>
      <c r="B36" s="26"/>
      <c r="C36" s="2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2.75" customHeight="1">
      <c r="A37" s="39" t="s">
        <v>45</v>
      </c>
      <c r="B37" s="26">
        <v>3</v>
      </c>
      <c r="C37" s="26">
        <v>1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s="37" customFormat="1" ht="12.75">
      <c r="A38" s="39"/>
      <c r="B38" s="26"/>
      <c r="C38" s="26"/>
      <c r="D38" s="32" t="s">
        <v>6</v>
      </c>
      <c r="E38" s="35" t="s">
        <v>22</v>
      </c>
      <c r="F38" s="29" t="s">
        <v>8</v>
      </c>
      <c r="G38" s="34"/>
      <c r="H38" s="32" t="s">
        <v>6</v>
      </c>
      <c r="I38" s="29" t="s">
        <v>8</v>
      </c>
      <c r="J38" s="36" t="s">
        <v>21</v>
      </c>
      <c r="K38" s="29" t="s">
        <v>8</v>
      </c>
      <c r="L38" s="34"/>
      <c r="M38" s="32" t="s">
        <v>6</v>
      </c>
      <c r="N38" s="34"/>
      <c r="O38" s="34"/>
      <c r="P38" s="34"/>
      <c r="Q38" s="34"/>
      <c r="R38" s="34"/>
      <c r="S38" s="34"/>
      <c r="T38" s="29" t="s">
        <v>8</v>
      </c>
      <c r="U38" s="32" t="s">
        <v>6</v>
      </c>
      <c r="V38" s="34"/>
      <c r="W38" s="34"/>
      <c r="X38" s="34"/>
      <c r="Y38" s="35" t="s">
        <v>22</v>
      </c>
      <c r="Z38" s="34"/>
      <c r="AA38" s="34"/>
      <c r="AB38" s="34"/>
      <c r="AC38" s="34"/>
      <c r="AD38" s="35" t="s">
        <v>22</v>
      </c>
      <c r="AE38" s="34"/>
      <c r="AF38" s="34"/>
      <c r="AG38" s="28" t="s">
        <v>9</v>
      </c>
      <c r="AH38" s="34"/>
      <c r="AI38" s="34"/>
      <c r="AJ38" s="34"/>
      <c r="AK38" s="34"/>
      <c r="AL38" s="34"/>
      <c r="AM38" s="34"/>
      <c r="AN38" s="34"/>
      <c r="AO38" s="34"/>
      <c r="AP38" s="29" t="s">
        <v>8</v>
      </c>
      <c r="AQ38" s="34"/>
      <c r="AR38" s="34"/>
      <c r="AS38" s="32" t="s">
        <v>6</v>
      </c>
      <c r="AT38" s="35" t="s">
        <v>22</v>
      </c>
      <c r="AU38" s="29" t="s">
        <v>8</v>
      </c>
      <c r="AV38" s="34"/>
      <c r="AW38" s="32" t="s">
        <v>6</v>
      </c>
      <c r="AX38" s="29" t="s">
        <v>8</v>
      </c>
      <c r="AY38" s="36" t="s">
        <v>21</v>
      </c>
      <c r="AZ38" s="29" t="s">
        <v>8</v>
      </c>
      <c r="BA38" s="34"/>
      <c r="BB38" s="32" t="s">
        <v>6</v>
      </c>
      <c r="BC38" s="34"/>
      <c r="BD38" s="34"/>
      <c r="BE38" s="34"/>
      <c r="BF38" s="34"/>
      <c r="BG38" s="34"/>
      <c r="BH38" s="34"/>
    </row>
    <row r="39" spans="1:60" s="37" customFormat="1" ht="12.75">
      <c r="A39" s="39"/>
      <c r="B39" s="26"/>
      <c r="C39" s="26">
        <v>1</v>
      </c>
      <c r="D39" s="29" t="s">
        <v>8</v>
      </c>
      <c r="E39" s="32" t="s">
        <v>6</v>
      </c>
      <c r="F39" s="35" t="s">
        <v>22</v>
      </c>
      <c r="G39" s="29" t="s">
        <v>8</v>
      </c>
      <c r="H39" s="28" t="s">
        <v>9</v>
      </c>
      <c r="I39" s="32" t="s">
        <v>6</v>
      </c>
      <c r="J39" s="29" t="s">
        <v>8</v>
      </c>
      <c r="K39" s="36" t="s">
        <v>21</v>
      </c>
      <c r="L39" s="29" t="s">
        <v>8</v>
      </c>
      <c r="M39" s="27" t="s">
        <v>15</v>
      </c>
      <c r="N39" s="34"/>
      <c r="O39" s="34"/>
      <c r="P39" s="34"/>
      <c r="Q39" s="34"/>
      <c r="R39" s="34"/>
      <c r="S39" s="34"/>
      <c r="T39" s="33" t="s">
        <v>12</v>
      </c>
      <c r="U39" s="34"/>
      <c r="V39" s="34"/>
      <c r="W39" s="34"/>
      <c r="X39" s="29" t="s">
        <v>8</v>
      </c>
      <c r="Y39" s="34"/>
      <c r="Z39" s="35" t="s">
        <v>22</v>
      </c>
      <c r="AA39" s="34"/>
      <c r="AB39" s="34"/>
      <c r="AC39" s="34"/>
      <c r="AD39" s="34"/>
      <c r="AE39" s="34"/>
      <c r="AF39" s="34"/>
      <c r="AG39" s="34"/>
      <c r="AH39" s="34"/>
      <c r="AI39" s="34"/>
      <c r="AJ39" s="32" t="s">
        <v>6</v>
      </c>
      <c r="AK39" s="30" t="s">
        <v>26</v>
      </c>
      <c r="AL39" s="34"/>
      <c r="AM39" s="34"/>
      <c r="AN39" s="34"/>
      <c r="AO39" s="34"/>
      <c r="AP39" s="35" t="s">
        <v>22</v>
      </c>
      <c r="AQ39" s="34"/>
      <c r="AR39" s="34"/>
      <c r="AS39" s="29" t="s">
        <v>8</v>
      </c>
      <c r="AT39" s="32" t="s">
        <v>6</v>
      </c>
      <c r="AU39" s="35" t="s">
        <v>22</v>
      </c>
      <c r="AV39" s="29" t="s">
        <v>8</v>
      </c>
      <c r="AW39" s="28" t="s">
        <v>9</v>
      </c>
      <c r="AX39" s="32" t="s">
        <v>6</v>
      </c>
      <c r="AY39" s="29" t="s">
        <v>8</v>
      </c>
      <c r="AZ39" s="36" t="s">
        <v>21</v>
      </c>
      <c r="BA39" s="29" t="s">
        <v>8</v>
      </c>
      <c r="BB39" s="34"/>
      <c r="BC39" s="34"/>
      <c r="BD39" s="34"/>
      <c r="BE39" s="31" t="s">
        <v>18</v>
      </c>
      <c r="BF39" s="34"/>
      <c r="BG39" s="34"/>
      <c r="BH39" s="34"/>
    </row>
    <row r="40" spans="1:60" s="37" customFormat="1" ht="12.75">
      <c r="A40" s="39"/>
      <c r="B40" s="26"/>
      <c r="C40" s="2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s="37" customFormat="1" ht="12.75">
      <c r="A41" s="39"/>
      <c r="B41" s="26"/>
      <c r="C41" s="26">
        <v>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s="37" customFormat="1" ht="12.75">
      <c r="A42" s="39"/>
      <c r="B42" s="26"/>
      <c r="C42" s="2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2.75" customHeight="1">
      <c r="A43" s="39" t="s">
        <v>46</v>
      </c>
      <c r="B43" s="26">
        <v>3</v>
      </c>
      <c r="C43" s="26">
        <v>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s="37" customFormat="1" ht="12.75">
      <c r="A44" s="39"/>
      <c r="B44" s="26"/>
      <c r="C44" s="26"/>
      <c r="D44" s="28" t="s">
        <v>9</v>
      </c>
      <c r="E44" s="29" t="s">
        <v>8</v>
      </c>
      <c r="F44" s="32" t="s">
        <v>6</v>
      </c>
      <c r="G44" s="35" t="s">
        <v>22</v>
      </c>
      <c r="H44" s="29" t="s">
        <v>8</v>
      </c>
      <c r="I44" s="34"/>
      <c r="J44" s="32" t="s">
        <v>6</v>
      </c>
      <c r="K44" s="29" t="s">
        <v>8</v>
      </c>
      <c r="L44" s="34"/>
      <c r="M44" s="29" t="s">
        <v>8</v>
      </c>
      <c r="N44" s="34"/>
      <c r="O44" s="32" t="s">
        <v>6</v>
      </c>
      <c r="P44" s="34"/>
      <c r="Q44" s="34"/>
      <c r="R44" s="34"/>
      <c r="S44" s="29" t="s">
        <v>8</v>
      </c>
      <c r="T44" s="32" t="s">
        <v>6</v>
      </c>
      <c r="U44" s="33" t="s">
        <v>12</v>
      </c>
      <c r="V44" s="34"/>
      <c r="W44" s="32" t="s">
        <v>6</v>
      </c>
      <c r="X44" s="34"/>
      <c r="Y44" s="34"/>
      <c r="Z44" s="34"/>
      <c r="AA44" s="35" t="s">
        <v>22</v>
      </c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2" t="s">
        <v>6</v>
      </c>
      <c r="AQ44" s="34"/>
      <c r="AR44" s="34"/>
      <c r="AS44" s="28" t="s">
        <v>9</v>
      </c>
      <c r="AT44" s="29" t="s">
        <v>8</v>
      </c>
      <c r="AU44" s="32" t="s">
        <v>6</v>
      </c>
      <c r="AV44" s="35" t="s">
        <v>22</v>
      </c>
      <c r="AW44" s="29" t="s">
        <v>8</v>
      </c>
      <c r="AX44" s="34"/>
      <c r="AY44" s="32" t="s">
        <v>6</v>
      </c>
      <c r="AZ44" s="29" t="s">
        <v>8</v>
      </c>
      <c r="BA44" s="34"/>
      <c r="BB44" s="34"/>
      <c r="BC44" s="34"/>
      <c r="BD44" s="34"/>
      <c r="BE44" s="34"/>
      <c r="BF44" s="34"/>
      <c r="BG44" s="31" t="s">
        <v>18</v>
      </c>
      <c r="BH44" s="34"/>
    </row>
    <row r="45" spans="1:60" s="37" customFormat="1" ht="12.75">
      <c r="A45" s="39"/>
      <c r="B45" s="26"/>
      <c r="C45" s="26">
        <v>1</v>
      </c>
      <c r="D45" s="29" t="s">
        <v>8</v>
      </c>
      <c r="E45" s="28" t="s">
        <v>9</v>
      </c>
      <c r="F45" s="29" t="s">
        <v>8</v>
      </c>
      <c r="G45" s="32" t="s">
        <v>6</v>
      </c>
      <c r="H45" s="35" t="s">
        <v>22</v>
      </c>
      <c r="I45" s="29" t="s">
        <v>8</v>
      </c>
      <c r="J45" s="34"/>
      <c r="K45" s="34"/>
      <c r="L45" s="29" t="s">
        <v>8</v>
      </c>
      <c r="M45" s="36" t="s">
        <v>21</v>
      </c>
      <c r="N45" s="34"/>
      <c r="O45" s="34"/>
      <c r="P45" s="34"/>
      <c r="Q45" s="34"/>
      <c r="R45" s="34"/>
      <c r="S45" s="31" t="s">
        <v>18</v>
      </c>
      <c r="T45" s="29" t="s">
        <v>8</v>
      </c>
      <c r="U45" s="32" t="s">
        <v>6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9" t="s">
        <v>8</v>
      </c>
      <c r="AL45" s="34"/>
      <c r="AM45" s="34"/>
      <c r="AN45" s="34"/>
      <c r="AO45" s="34"/>
      <c r="AP45" s="29" t="s">
        <v>8</v>
      </c>
      <c r="AQ45" s="34"/>
      <c r="AR45" s="34"/>
      <c r="AS45" s="29" t="s">
        <v>8</v>
      </c>
      <c r="AT45" s="28" t="s">
        <v>9</v>
      </c>
      <c r="AU45" s="29" t="s">
        <v>8</v>
      </c>
      <c r="AV45" s="32" t="s">
        <v>6</v>
      </c>
      <c r="AW45" s="35" t="s">
        <v>22</v>
      </c>
      <c r="AX45" s="29" t="s">
        <v>8</v>
      </c>
      <c r="AY45" s="34"/>
      <c r="AZ45" s="34"/>
      <c r="BA45" s="29" t="s">
        <v>8</v>
      </c>
      <c r="BB45" s="36" t="s">
        <v>21</v>
      </c>
      <c r="BC45" s="34"/>
      <c r="BD45" s="34"/>
      <c r="BE45" s="34"/>
      <c r="BF45" s="34"/>
      <c r="BG45" s="34"/>
      <c r="BH45" s="31" t="s">
        <v>18</v>
      </c>
    </row>
    <row r="46" spans="1:60" s="37" customFormat="1" ht="12.75">
      <c r="A46" s="39"/>
      <c r="B46" s="26"/>
      <c r="C46" s="2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s="37" customFormat="1" ht="12.75">
      <c r="A47" s="39"/>
      <c r="B47" s="26"/>
      <c r="C47" s="26">
        <v>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s="37" customFormat="1" ht="12.75">
      <c r="A48" s="39"/>
      <c r="B48" s="26"/>
      <c r="C48" s="2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2.75" customHeight="1">
      <c r="A49" s="39" t="s">
        <v>47</v>
      </c>
      <c r="B49" s="39">
        <v>2</v>
      </c>
      <c r="C49" s="26">
        <v>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s="37" customFormat="1" ht="12.75">
      <c r="A50" s="39"/>
      <c r="B50" s="39"/>
      <c r="C50" s="26"/>
      <c r="D50" s="30" t="s">
        <v>26</v>
      </c>
      <c r="E50" s="29" t="s">
        <v>8</v>
      </c>
      <c r="F50" s="28" t="s">
        <v>9</v>
      </c>
      <c r="G50" s="29" t="s">
        <v>8</v>
      </c>
      <c r="H50" s="32" t="s">
        <v>6</v>
      </c>
      <c r="I50" s="35" t="s">
        <v>22</v>
      </c>
      <c r="J50" s="29" t="s">
        <v>8</v>
      </c>
      <c r="K50" s="28" t="s">
        <v>9</v>
      </c>
      <c r="L50" s="32" t="s">
        <v>6</v>
      </c>
      <c r="M50" s="29" t="s">
        <v>8</v>
      </c>
      <c r="N50" s="34"/>
      <c r="O50" s="34"/>
      <c r="P50" s="34"/>
      <c r="Q50" s="34"/>
      <c r="R50" s="34"/>
      <c r="S50" s="30" t="s">
        <v>26</v>
      </c>
      <c r="T50" s="31" t="s">
        <v>18</v>
      </c>
      <c r="U50" s="29" t="s">
        <v>8</v>
      </c>
      <c r="V50" s="34"/>
      <c r="W50" s="34"/>
      <c r="X50" s="34"/>
      <c r="Y50" s="34"/>
      <c r="Z50" s="34"/>
      <c r="AA50" s="34"/>
      <c r="AB50" s="34"/>
      <c r="AC50" s="35" t="s">
        <v>22</v>
      </c>
      <c r="AD50" s="34"/>
      <c r="AE50" s="34"/>
      <c r="AF50" s="34"/>
      <c r="AG50" s="34"/>
      <c r="AH50" s="34"/>
      <c r="AI50" s="34"/>
      <c r="AJ50" s="34"/>
      <c r="AK50" s="34"/>
      <c r="AL50" s="34"/>
      <c r="AM50" s="32" t="s">
        <v>6</v>
      </c>
      <c r="AN50" s="34"/>
      <c r="AO50" s="34"/>
      <c r="AP50" s="28" t="s">
        <v>9</v>
      </c>
      <c r="AQ50" s="34"/>
      <c r="AR50" s="34"/>
      <c r="AS50" s="30" t="s">
        <v>26</v>
      </c>
      <c r="AT50" s="29" t="s">
        <v>8</v>
      </c>
      <c r="AU50" s="28" t="s">
        <v>9</v>
      </c>
      <c r="AV50" s="29" t="s">
        <v>8</v>
      </c>
      <c r="AW50" s="32" t="s">
        <v>6</v>
      </c>
      <c r="AX50" s="35" t="s">
        <v>22</v>
      </c>
      <c r="AY50" s="29" t="s">
        <v>8</v>
      </c>
      <c r="AZ50" s="28" t="s">
        <v>9</v>
      </c>
      <c r="BA50" s="32" t="s">
        <v>6</v>
      </c>
      <c r="BB50" s="34"/>
      <c r="BC50" s="34"/>
      <c r="BD50" s="34"/>
      <c r="BE50" s="34"/>
      <c r="BF50" s="34"/>
      <c r="BG50" s="34"/>
      <c r="BH50" s="34"/>
    </row>
    <row r="51" spans="1:60" s="37" customFormat="1" ht="12.75">
      <c r="A51" s="39"/>
      <c r="B51" s="39"/>
      <c r="C51" s="26">
        <v>1</v>
      </c>
      <c r="D51" s="34"/>
      <c r="E51" s="30" t="s">
        <v>26</v>
      </c>
      <c r="F51" s="29" t="s">
        <v>8</v>
      </c>
      <c r="G51" s="34"/>
      <c r="H51" s="29" t="s">
        <v>8</v>
      </c>
      <c r="I51" s="32" t="s">
        <v>6</v>
      </c>
      <c r="J51" s="34"/>
      <c r="K51" s="29" t="s">
        <v>8</v>
      </c>
      <c r="L51" s="28" t="s">
        <v>9</v>
      </c>
      <c r="M51" s="32" t="s">
        <v>6</v>
      </c>
      <c r="N51" s="34"/>
      <c r="O51" s="34"/>
      <c r="P51" s="34"/>
      <c r="Q51" s="34"/>
      <c r="R51" s="34"/>
      <c r="S51" s="29" t="s">
        <v>8</v>
      </c>
      <c r="T51" s="30" t="s">
        <v>26</v>
      </c>
      <c r="U51" s="31" t="s">
        <v>18</v>
      </c>
      <c r="V51" s="29" t="s">
        <v>8</v>
      </c>
      <c r="W51" s="34"/>
      <c r="X51" s="34"/>
      <c r="Y51" s="34"/>
      <c r="Z51" s="34"/>
      <c r="AA51" s="28" t="s">
        <v>9</v>
      </c>
      <c r="AB51" s="34"/>
      <c r="AC51" s="34"/>
      <c r="AD51" s="35" t="s">
        <v>22</v>
      </c>
      <c r="AE51" s="34"/>
      <c r="AF51" s="34"/>
      <c r="AG51" s="34"/>
      <c r="AH51" s="34"/>
      <c r="AI51" s="34"/>
      <c r="AJ51" s="34"/>
      <c r="AK51" s="34"/>
      <c r="AL51" s="28" t="s">
        <v>9</v>
      </c>
      <c r="AM51" s="34"/>
      <c r="AN51" s="34"/>
      <c r="AO51" s="34"/>
      <c r="AP51" s="29" t="s">
        <v>8</v>
      </c>
      <c r="AQ51" s="34"/>
      <c r="AR51" s="34"/>
      <c r="AS51" s="34"/>
      <c r="AT51" s="30" t="s">
        <v>26</v>
      </c>
      <c r="AU51" s="29" t="s">
        <v>8</v>
      </c>
      <c r="AV51" s="34"/>
      <c r="AW51" s="29" t="s">
        <v>8</v>
      </c>
      <c r="AX51" s="32" t="s">
        <v>6</v>
      </c>
      <c r="AY51" s="34"/>
      <c r="AZ51" s="29" t="s">
        <v>8</v>
      </c>
      <c r="BA51" s="28" t="s">
        <v>9</v>
      </c>
      <c r="BB51" s="32" t="s">
        <v>6</v>
      </c>
      <c r="BC51" s="34"/>
      <c r="BD51" s="34"/>
      <c r="BE51" s="34"/>
      <c r="BF51" s="34"/>
      <c r="BG51" s="34"/>
      <c r="BH51" s="34"/>
    </row>
    <row r="52" spans="1:60" s="37" customFormat="1" ht="12.75">
      <c r="A52" s="39"/>
      <c r="B52" s="39"/>
      <c r="C52" s="2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2.75" customHeight="1">
      <c r="A53" s="39" t="s">
        <v>48</v>
      </c>
      <c r="B53" s="39">
        <v>2</v>
      </c>
      <c r="C53" s="26">
        <v>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s="37" customFormat="1" ht="12.75">
      <c r="A54" s="39"/>
      <c r="B54" s="39"/>
      <c r="C54" s="26"/>
      <c r="D54" s="34"/>
      <c r="E54" s="34"/>
      <c r="F54" s="30" t="s">
        <v>26</v>
      </c>
      <c r="G54" s="34"/>
      <c r="H54" s="28" t="s">
        <v>9</v>
      </c>
      <c r="I54" s="29" t="s">
        <v>8</v>
      </c>
      <c r="J54" s="32" t="s">
        <v>6</v>
      </c>
      <c r="K54" s="35" t="s">
        <v>22</v>
      </c>
      <c r="L54" s="34"/>
      <c r="M54" s="34"/>
      <c r="N54" s="34"/>
      <c r="O54" s="34"/>
      <c r="P54" s="34"/>
      <c r="Q54" s="29" t="s">
        <v>8</v>
      </c>
      <c r="R54" s="34"/>
      <c r="S54" s="32" t="s">
        <v>6</v>
      </c>
      <c r="T54" s="34"/>
      <c r="U54" s="30" t="s">
        <v>26</v>
      </c>
      <c r="V54" s="34"/>
      <c r="W54" s="34"/>
      <c r="X54" s="34"/>
      <c r="Y54" s="34"/>
      <c r="Z54" s="29" t="s">
        <v>8</v>
      </c>
      <c r="AA54" s="32" t="s">
        <v>6</v>
      </c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28" t="s">
        <v>9</v>
      </c>
      <c r="AN54" s="34"/>
      <c r="AO54" s="34"/>
      <c r="AP54" s="34"/>
      <c r="AQ54" s="34"/>
      <c r="AR54" s="28" t="s">
        <v>9</v>
      </c>
      <c r="AS54" s="34"/>
      <c r="AT54" s="34"/>
      <c r="AU54" s="30" t="s">
        <v>26</v>
      </c>
      <c r="AV54" s="34"/>
      <c r="AW54" s="28" t="s">
        <v>9</v>
      </c>
      <c r="AX54" s="29" t="s">
        <v>8</v>
      </c>
      <c r="AY54" s="32" t="s">
        <v>6</v>
      </c>
      <c r="AZ54" s="35" t="s">
        <v>22</v>
      </c>
      <c r="BA54" s="34"/>
      <c r="BB54" s="34"/>
      <c r="BC54" s="34"/>
      <c r="BD54" s="34"/>
      <c r="BE54" s="34"/>
      <c r="BF54" s="34"/>
      <c r="BG54" s="34"/>
      <c r="BH54" s="34"/>
    </row>
    <row r="55" spans="1:60" s="37" customFormat="1" ht="12.75">
      <c r="A55" s="39"/>
      <c r="B55" s="39"/>
      <c r="C55" s="26">
        <v>1</v>
      </c>
      <c r="D55" s="28" t="s">
        <v>9</v>
      </c>
      <c r="E55" s="34"/>
      <c r="F55" s="32" t="s">
        <v>6</v>
      </c>
      <c r="G55" s="30" t="s">
        <v>26</v>
      </c>
      <c r="H55" s="34"/>
      <c r="I55" s="28" t="s">
        <v>9</v>
      </c>
      <c r="J55" s="29" t="s">
        <v>8</v>
      </c>
      <c r="K55" s="34"/>
      <c r="L55" s="35" t="s">
        <v>22</v>
      </c>
      <c r="M55" s="29" t="s">
        <v>8</v>
      </c>
      <c r="N55" s="34"/>
      <c r="O55" s="32" t="s">
        <v>6</v>
      </c>
      <c r="P55" s="29" t="s">
        <v>8</v>
      </c>
      <c r="Q55" s="36" t="s">
        <v>21</v>
      </c>
      <c r="R55" s="29" t="s">
        <v>8</v>
      </c>
      <c r="S55" s="27" t="s">
        <v>15</v>
      </c>
      <c r="T55" s="34"/>
      <c r="U55" s="29" t="s">
        <v>8</v>
      </c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28" t="s">
        <v>9</v>
      </c>
      <c r="AO55" s="34"/>
      <c r="AP55" s="34"/>
      <c r="AQ55" s="34"/>
      <c r="AR55" s="34"/>
      <c r="AS55" s="28" t="s">
        <v>9</v>
      </c>
      <c r="AT55" s="34"/>
      <c r="AU55" s="32" t="s">
        <v>6</v>
      </c>
      <c r="AV55" s="30" t="s">
        <v>26</v>
      </c>
      <c r="AW55" s="34"/>
      <c r="AX55" s="28" t="s">
        <v>9</v>
      </c>
      <c r="AY55" s="29" t="s">
        <v>8</v>
      </c>
      <c r="AZ55" s="34"/>
      <c r="BA55" s="35" t="s">
        <v>22</v>
      </c>
      <c r="BB55" s="34"/>
      <c r="BC55" s="34"/>
      <c r="BD55" s="34"/>
      <c r="BE55" s="34"/>
      <c r="BF55" s="36" t="s">
        <v>21</v>
      </c>
      <c r="BG55" s="34"/>
      <c r="BH55" s="34"/>
    </row>
    <row r="56" spans="1:60" s="37" customFormat="1" ht="12.75">
      <c r="A56" s="39"/>
      <c r="B56" s="39"/>
      <c r="C56" s="2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2.75" customHeight="1">
      <c r="A57" s="39" t="s">
        <v>49</v>
      </c>
      <c r="B57" s="39">
        <v>2</v>
      </c>
      <c r="C57" s="26">
        <v>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s="37" customFormat="1" ht="12.75">
      <c r="A58" s="39"/>
      <c r="B58" s="39"/>
      <c r="C58" s="26"/>
      <c r="D58" s="27" t="s">
        <v>15</v>
      </c>
      <c r="E58" s="34"/>
      <c r="F58" s="29" t="s">
        <v>8</v>
      </c>
      <c r="G58" s="32" t="s">
        <v>6</v>
      </c>
      <c r="H58" s="30" t="s">
        <v>26</v>
      </c>
      <c r="I58" s="29" t="s">
        <v>8</v>
      </c>
      <c r="J58" s="34"/>
      <c r="K58" s="29" t="s">
        <v>8</v>
      </c>
      <c r="L58" s="32" t="s">
        <v>6</v>
      </c>
      <c r="M58" s="34"/>
      <c r="N58" s="34"/>
      <c r="O58" s="28" t="s">
        <v>9</v>
      </c>
      <c r="P58" s="34"/>
      <c r="Q58" s="29" t="s">
        <v>8</v>
      </c>
      <c r="R58" s="36" t="s">
        <v>21</v>
      </c>
      <c r="S58" s="29" t="s">
        <v>8</v>
      </c>
      <c r="T58" s="34"/>
      <c r="U58" s="32" t="s">
        <v>6</v>
      </c>
      <c r="V58" s="29" t="s">
        <v>8</v>
      </c>
      <c r="W58" s="30" t="s">
        <v>26</v>
      </c>
      <c r="X58" s="31" t="s">
        <v>18</v>
      </c>
      <c r="Y58" s="29" t="s">
        <v>8</v>
      </c>
      <c r="Z58" s="32" t="s">
        <v>6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28" t="s">
        <v>9</v>
      </c>
      <c r="AP58" s="34"/>
      <c r="AQ58" s="34"/>
      <c r="AR58" s="34"/>
      <c r="AS58" s="27" t="s">
        <v>15</v>
      </c>
      <c r="AT58" s="34"/>
      <c r="AU58" s="29" t="s">
        <v>8</v>
      </c>
      <c r="AV58" s="32" t="s">
        <v>6</v>
      </c>
      <c r="AW58" s="30" t="s">
        <v>26</v>
      </c>
      <c r="AX58" s="29" t="s">
        <v>8</v>
      </c>
      <c r="AY58" s="34"/>
      <c r="AZ58" s="29" t="s">
        <v>8</v>
      </c>
      <c r="BA58" s="32" t="s">
        <v>6</v>
      </c>
      <c r="BB58" s="34"/>
      <c r="BC58" s="34"/>
      <c r="BD58" s="28" t="s">
        <v>9</v>
      </c>
      <c r="BE58" s="34"/>
      <c r="BF58" s="34"/>
      <c r="BG58" s="36" t="s">
        <v>21</v>
      </c>
      <c r="BH58" s="34"/>
    </row>
    <row r="59" spans="1:60" s="37" customFormat="1" ht="12.75">
      <c r="A59" s="39"/>
      <c r="B59" s="39"/>
      <c r="C59" s="26">
        <v>1</v>
      </c>
      <c r="D59" s="29" t="s">
        <v>8</v>
      </c>
      <c r="E59" s="34"/>
      <c r="F59" s="28" t="s">
        <v>9</v>
      </c>
      <c r="G59" s="34"/>
      <c r="H59" s="32" t="s">
        <v>6</v>
      </c>
      <c r="I59" s="30" t="s">
        <v>26</v>
      </c>
      <c r="J59" s="29" t="s">
        <v>8</v>
      </c>
      <c r="K59" s="28" t="s">
        <v>9</v>
      </c>
      <c r="L59" s="29" t="s">
        <v>8</v>
      </c>
      <c r="M59" s="32" t="s">
        <v>6</v>
      </c>
      <c r="N59" s="35" t="s">
        <v>22</v>
      </c>
      <c r="O59" s="34"/>
      <c r="P59" s="34"/>
      <c r="Q59" s="34"/>
      <c r="R59" s="34"/>
      <c r="S59" s="36" t="s">
        <v>21</v>
      </c>
      <c r="T59" s="29" t="s">
        <v>8</v>
      </c>
      <c r="U59" s="34"/>
      <c r="V59" s="34"/>
      <c r="W59" s="34"/>
      <c r="X59" s="30" t="s">
        <v>26</v>
      </c>
      <c r="Y59" s="31" t="s">
        <v>18</v>
      </c>
      <c r="Z59" s="29" t="s">
        <v>8</v>
      </c>
      <c r="AA59" s="34"/>
      <c r="AB59" s="34"/>
      <c r="AC59" s="34"/>
      <c r="AD59" s="34"/>
      <c r="AE59" s="28" t="s">
        <v>9</v>
      </c>
      <c r="AF59" s="34"/>
      <c r="AG59" s="34"/>
      <c r="AH59" s="35" t="s">
        <v>22</v>
      </c>
      <c r="AI59" s="34"/>
      <c r="AJ59" s="36" t="s">
        <v>21</v>
      </c>
      <c r="AK59" s="34"/>
      <c r="AL59" s="34"/>
      <c r="AM59" s="34"/>
      <c r="AN59" s="34"/>
      <c r="AO59" s="27" t="s">
        <v>15</v>
      </c>
      <c r="AP59" s="34"/>
      <c r="AQ59" s="34"/>
      <c r="AR59" s="34"/>
      <c r="AS59" s="29" t="s">
        <v>8</v>
      </c>
      <c r="AT59" s="34"/>
      <c r="AU59" s="28" t="s">
        <v>9</v>
      </c>
      <c r="AV59" s="34"/>
      <c r="AW59" s="32" t="s">
        <v>6</v>
      </c>
      <c r="AX59" s="30" t="s">
        <v>26</v>
      </c>
      <c r="AY59" s="29" t="s">
        <v>8</v>
      </c>
      <c r="AZ59" s="28" t="s">
        <v>9</v>
      </c>
      <c r="BA59" s="29" t="s">
        <v>8</v>
      </c>
      <c r="BB59" s="32" t="s">
        <v>6</v>
      </c>
      <c r="BC59" s="35" t="s">
        <v>22</v>
      </c>
      <c r="BD59" s="34"/>
      <c r="BE59" s="34"/>
      <c r="BF59" s="34"/>
      <c r="BG59" s="34"/>
      <c r="BH59" s="34"/>
    </row>
    <row r="60" spans="1:60" s="37" customFormat="1" ht="12.75">
      <c r="A60" s="39"/>
      <c r="B60" s="39"/>
      <c r="C60" s="2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2.75" customHeight="1">
      <c r="A61" s="39" t="s">
        <v>50</v>
      </c>
      <c r="B61" s="39">
        <v>2</v>
      </c>
      <c r="C61" s="26">
        <v>1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s="37" customFormat="1" ht="12.75">
      <c r="A62" s="39"/>
      <c r="B62" s="39"/>
      <c r="C62" s="26"/>
      <c r="D62" s="35" t="s">
        <v>22</v>
      </c>
      <c r="E62" s="29" t="s">
        <v>8</v>
      </c>
      <c r="F62" s="27" t="s">
        <v>15</v>
      </c>
      <c r="G62" s="28" t="s">
        <v>9</v>
      </c>
      <c r="H62" s="29" t="s">
        <v>8</v>
      </c>
      <c r="I62" s="32" t="s">
        <v>6</v>
      </c>
      <c r="J62" s="30" t="s">
        <v>26</v>
      </c>
      <c r="K62" s="29" t="s">
        <v>8</v>
      </c>
      <c r="L62" s="28" t="s">
        <v>9</v>
      </c>
      <c r="M62" s="29" t="s">
        <v>8</v>
      </c>
      <c r="N62" s="34"/>
      <c r="O62" s="35" t="s">
        <v>22</v>
      </c>
      <c r="P62" s="29" t="s">
        <v>8</v>
      </c>
      <c r="Q62" s="28" t="s">
        <v>9</v>
      </c>
      <c r="R62" s="34"/>
      <c r="S62" s="29" t="s">
        <v>8</v>
      </c>
      <c r="T62" s="36" t="s">
        <v>21</v>
      </c>
      <c r="U62" s="29" t="s">
        <v>8</v>
      </c>
      <c r="V62" s="27" t="s">
        <v>15</v>
      </c>
      <c r="W62" s="28" t="s">
        <v>9</v>
      </c>
      <c r="X62" s="29" t="s">
        <v>8</v>
      </c>
      <c r="Y62" s="30" t="s">
        <v>26</v>
      </c>
      <c r="Z62" s="31" t="s">
        <v>18</v>
      </c>
      <c r="AA62" s="34"/>
      <c r="AB62" s="34"/>
      <c r="AC62" s="34"/>
      <c r="AD62" s="34"/>
      <c r="AE62" s="34"/>
      <c r="AF62" s="28" t="s">
        <v>9</v>
      </c>
      <c r="AG62" s="29" t="s">
        <v>8</v>
      </c>
      <c r="AH62" s="32" t="s">
        <v>6</v>
      </c>
      <c r="AI62" s="35" t="s">
        <v>22</v>
      </c>
      <c r="AJ62" s="34"/>
      <c r="AK62" s="36" t="s">
        <v>21</v>
      </c>
      <c r="AL62" s="29" t="s">
        <v>8</v>
      </c>
      <c r="AM62" s="32" t="s">
        <v>6</v>
      </c>
      <c r="AN62" s="34"/>
      <c r="AO62" s="34"/>
      <c r="AP62" s="34"/>
      <c r="AQ62" s="34"/>
      <c r="AR62" s="34"/>
      <c r="AS62" s="35" t="s">
        <v>22</v>
      </c>
      <c r="AT62" s="29" t="s">
        <v>8</v>
      </c>
      <c r="AU62" s="27" t="s">
        <v>15</v>
      </c>
      <c r="AV62" s="28" t="s">
        <v>9</v>
      </c>
      <c r="AW62" s="29" t="s">
        <v>8</v>
      </c>
      <c r="AX62" s="32" t="s">
        <v>6</v>
      </c>
      <c r="AY62" s="30" t="s">
        <v>26</v>
      </c>
      <c r="AZ62" s="29" t="s">
        <v>8</v>
      </c>
      <c r="BA62" s="28" t="s">
        <v>9</v>
      </c>
      <c r="BB62" s="34"/>
      <c r="BC62" s="34"/>
      <c r="BD62" s="35" t="s">
        <v>22</v>
      </c>
      <c r="BE62" s="34"/>
      <c r="BF62" s="28" t="s">
        <v>9</v>
      </c>
      <c r="BG62" s="34"/>
      <c r="BH62" s="34"/>
    </row>
    <row r="63" spans="1:60" s="37" customFormat="1" ht="12.75">
      <c r="A63" s="39"/>
      <c r="B63" s="39"/>
      <c r="C63" s="26">
        <v>1</v>
      </c>
      <c r="D63" s="32" t="s">
        <v>6</v>
      </c>
      <c r="E63" s="30" t="s">
        <v>26</v>
      </c>
      <c r="F63" s="29" t="s">
        <v>8</v>
      </c>
      <c r="G63" s="27" t="s">
        <v>15</v>
      </c>
      <c r="H63" s="28" t="s">
        <v>9</v>
      </c>
      <c r="I63" s="34"/>
      <c r="J63" s="34"/>
      <c r="K63" s="30" t="s">
        <v>26</v>
      </c>
      <c r="L63" s="29" t="s">
        <v>8</v>
      </c>
      <c r="M63" s="28" t="s">
        <v>9</v>
      </c>
      <c r="N63" s="29" t="s">
        <v>8</v>
      </c>
      <c r="O63" s="32" t="s">
        <v>6</v>
      </c>
      <c r="P63" s="35" t="s">
        <v>22</v>
      </c>
      <c r="Q63" s="29" t="s">
        <v>8</v>
      </c>
      <c r="R63" s="28" t="s">
        <v>9</v>
      </c>
      <c r="S63" s="32" t="s">
        <v>6</v>
      </c>
      <c r="T63" s="29" t="s">
        <v>8</v>
      </c>
      <c r="U63" s="34"/>
      <c r="V63" s="29" t="s">
        <v>8</v>
      </c>
      <c r="W63" s="34"/>
      <c r="X63" s="32" t="s">
        <v>6</v>
      </c>
      <c r="Y63" s="29" t="s">
        <v>8</v>
      </c>
      <c r="Z63" s="30" t="s">
        <v>26</v>
      </c>
      <c r="AA63" s="31" t="s">
        <v>18</v>
      </c>
      <c r="AB63" s="34"/>
      <c r="AC63" s="34"/>
      <c r="AD63" s="34"/>
      <c r="AE63" s="29" t="s">
        <v>8</v>
      </c>
      <c r="AF63" s="32" t="s">
        <v>6</v>
      </c>
      <c r="AG63" s="28" t="s">
        <v>9</v>
      </c>
      <c r="AH63" s="29" t="s">
        <v>8</v>
      </c>
      <c r="AI63" s="32" t="s">
        <v>6</v>
      </c>
      <c r="AJ63" s="34"/>
      <c r="AK63" s="29" t="s">
        <v>8</v>
      </c>
      <c r="AL63" s="34"/>
      <c r="AM63" s="29" t="s">
        <v>8</v>
      </c>
      <c r="AN63" s="34"/>
      <c r="AO63" s="30" t="s">
        <v>26</v>
      </c>
      <c r="AP63" s="34"/>
      <c r="AQ63" s="34"/>
      <c r="AR63" s="34"/>
      <c r="AS63" s="32" t="s">
        <v>6</v>
      </c>
      <c r="AT63" s="30" t="s">
        <v>26</v>
      </c>
      <c r="AU63" s="29" t="s">
        <v>8</v>
      </c>
      <c r="AV63" s="27" t="s">
        <v>15</v>
      </c>
      <c r="AW63" s="28" t="s">
        <v>9</v>
      </c>
      <c r="AX63" s="34"/>
      <c r="AY63" s="34"/>
      <c r="AZ63" s="30" t="s">
        <v>26</v>
      </c>
      <c r="BA63" s="29" t="s">
        <v>8</v>
      </c>
      <c r="BB63" s="28" t="s">
        <v>9</v>
      </c>
      <c r="BC63" s="34"/>
      <c r="BD63" s="34"/>
      <c r="BE63" s="35" t="s">
        <v>22</v>
      </c>
      <c r="BF63" s="34"/>
      <c r="BG63" s="34"/>
      <c r="BH63" s="34"/>
    </row>
    <row r="64" spans="1:60" s="37" customFormat="1" ht="12.75">
      <c r="A64" s="39"/>
      <c r="B64" s="39"/>
      <c r="C64" s="26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2.75" customHeight="1">
      <c r="A65" s="39" t="s">
        <v>51</v>
      </c>
      <c r="B65" s="39">
        <v>2</v>
      </c>
      <c r="C65" s="26">
        <v>1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s="37" customFormat="1" ht="12.75">
      <c r="A66" s="39"/>
      <c r="B66" s="39"/>
      <c r="C66" s="26"/>
      <c r="D66" s="29" t="s">
        <v>8</v>
      </c>
      <c r="E66" s="32" t="s">
        <v>6</v>
      </c>
      <c r="F66" s="35" t="s">
        <v>22</v>
      </c>
      <c r="G66" s="29" t="s">
        <v>8</v>
      </c>
      <c r="H66" s="34"/>
      <c r="I66" s="28" t="s">
        <v>9</v>
      </c>
      <c r="J66" s="29" t="s">
        <v>8</v>
      </c>
      <c r="K66" s="34"/>
      <c r="L66" s="30" t="s">
        <v>26</v>
      </c>
      <c r="M66" s="34"/>
      <c r="N66" s="34"/>
      <c r="O66" s="34"/>
      <c r="P66" s="34"/>
      <c r="Q66" s="35" t="s">
        <v>22</v>
      </c>
      <c r="R66" s="34"/>
      <c r="S66" s="34"/>
      <c r="T66" s="34"/>
      <c r="U66" s="29" t="s">
        <v>8</v>
      </c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5" t="s">
        <v>22</v>
      </c>
      <c r="AL66" s="34"/>
      <c r="AM66" s="34"/>
      <c r="AN66" s="34"/>
      <c r="AO66" s="34"/>
      <c r="AP66" s="34"/>
      <c r="AQ66" s="34"/>
      <c r="AR66" s="34"/>
      <c r="AS66" s="29" t="s">
        <v>8</v>
      </c>
      <c r="AT66" s="32" t="s">
        <v>6</v>
      </c>
      <c r="AU66" s="35" t="s">
        <v>22</v>
      </c>
      <c r="AV66" s="29" t="s">
        <v>8</v>
      </c>
      <c r="AW66" s="34"/>
      <c r="AX66" s="28" t="s">
        <v>9</v>
      </c>
      <c r="AY66" s="29" t="s">
        <v>8</v>
      </c>
      <c r="AZ66" s="34"/>
      <c r="BA66" s="30" t="s">
        <v>26</v>
      </c>
      <c r="BB66" s="34"/>
      <c r="BC66" s="34"/>
      <c r="BD66" s="34"/>
      <c r="BE66" s="34"/>
      <c r="BF66" s="35" t="s">
        <v>22</v>
      </c>
      <c r="BG66" s="34"/>
      <c r="BH66" s="34"/>
    </row>
    <row r="67" spans="1:60" s="37" customFormat="1" ht="12.75">
      <c r="A67" s="39"/>
      <c r="B67" s="39"/>
      <c r="C67" s="26">
        <v>1</v>
      </c>
      <c r="D67" s="34"/>
      <c r="E67" s="29" t="s">
        <v>8</v>
      </c>
      <c r="F67" s="34"/>
      <c r="G67" s="30" t="s">
        <v>26</v>
      </c>
      <c r="H67" s="29" t="s">
        <v>8</v>
      </c>
      <c r="I67" s="27" t="s">
        <v>15</v>
      </c>
      <c r="J67" s="28" t="s">
        <v>9</v>
      </c>
      <c r="K67" s="29" t="s">
        <v>8</v>
      </c>
      <c r="L67" s="34"/>
      <c r="M67" s="30" t="s">
        <v>26</v>
      </c>
      <c r="N67" s="34"/>
      <c r="O67" s="28" t="s">
        <v>9</v>
      </c>
      <c r="P67" s="29" t="s">
        <v>8</v>
      </c>
      <c r="Q67" s="32" t="s">
        <v>6</v>
      </c>
      <c r="R67" s="35" t="s">
        <v>22</v>
      </c>
      <c r="S67" s="29" t="s">
        <v>8</v>
      </c>
      <c r="T67" s="28" t="s">
        <v>9</v>
      </c>
      <c r="U67" s="32" t="s">
        <v>6</v>
      </c>
      <c r="V67" s="29" t="s">
        <v>8</v>
      </c>
      <c r="W67" s="34"/>
      <c r="X67" s="34"/>
      <c r="Y67" s="34"/>
      <c r="Z67" s="28" t="s">
        <v>9</v>
      </c>
      <c r="AA67" s="29" t="s">
        <v>8</v>
      </c>
      <c r="AB67" s="34"/>
      <c r="AC67" s="34"/>
      <c r="AD67" s="34"/>
      <c r="AE67" s="34"/>
      <c r="AF67" s="34"/>
      <c r="AG67" s="34"/>
      <c r="AH67" s="32" t="s">
        <v>6</v>
      </c>
      <c r="AI67" s="34"/>
      <c r="AJ67" s="34"/>
      <c r="AK67" s="32" t="s">
        <v>6</v>
      </c>
      <c r="AL67" s="35" t="s">
        <v>22</v>
      </c>
      <c r="AM67" s="34"/>
      <c r="AN67" s="34"/>
      <c r="AO67" s="29" t="s">
        <v>8</v>
      </c>
      <c r="AP67" s="34"/>
      <c r="AQ67" s="34"/>
      <c r="AR67" s="34"/>
      <c r="AS67" s="34"/>
      <c r="AT67" s="29" t="s">
        <v>8</v>
      </c>
      <c r="AU67" s="34"/>
      <c r="AV67" s="30" t="s">
        <v>26</v>
      </c>
      <c r="AW67" s="29" t="s">
        <v>8</v>
      </c>
      <c r="AX67" s="27" t="s">
        <v>15</v>
      </c>
      <c r="AY67" s="28" t="s">
        <v>9</v>
      </c>
      <c r="AZ67" s="29" t="s">
        <v>8</v>
      </c>
      <c r="BA67" s="34"/>
      <c r="BB67" s="30" t="s">
        <v>26</v>
      </c>
      <c r="BC67" s="34"/>
      <c r="BD67" s="28" t="s">
        <v>9</v>
      </c>
      <c r="BE67" s="34"/>
      <c r="BF67" s="34"/>
      <c r="BG67" s="35" t="s">
        <v>22</v>
      </c>
      <c r="BH67" s="34"/>
    </row>
    <row r="68" spans="1:60" s="37" customFormat="1" ht="12.75">
      <c r="A68" s="39"/>
      <c r="B68" s="39"/>
      <c r="C68" s="26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s="37" customFormat="1" ht="12.75" customHeight="1">
      <c r="A69" s="39" t="s">
        <v>52</v>
      </c>
      <c r="B69" s="39">
        <v>2</v>
      </c>
      <c r="C69" s="26">
        <v>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s="37" customFormat="1" ht="12.75">
      <c r="A70" s="39"/>
      <c r="B70" s="39"/>
      <c r="C70" s="26"/>
      <c r="D70" s="29" t="s">
        <v>8</v>
      </c>
      <c r="E70" s="34"/>
      <c r="F70" s="29" t="s">
        <v>8</v>
      </c>
      <c r="G70" s="32" t="s">
        <v>6</v>
      </c>
      <c r="H70" s="34"/>
      <c r="I70" s="29" t="s">
        <v>8</v>
      </c>
      <c r="J70" s="27" t="s">
        <v>15</v>
      </c>
      <c r="K70" s="28" t="s">
        <v>9</v>
      </c>
      <c r="L70" s="29" t="s">
        <v>8</v>
      </c>
      <c r="M70" s="32" t="s">
        <v>6</v>
      </c>
      <c r="N70" s="30" t="s">
        <v>26</v>
      </c>
      <c r="O70" s="34"/>
      <c r="P70" s="34"/>
      <c r="Q70" s="34"/>
      <c r="R70" s="34"/>
      <c r="S70" s="35" t="s">
        <v>22</v>
      </c>
      <c r="T70" s="29" t="s">
        <v>8</v>
      </c>
      <c r="U70" s="28" t="s">
        <v>9</v>
      </c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2" t="s">
        <v>6</v>
      </c>
      <c r="AG70" s="34"/>
      <c r="AH70" s="29" t="s">
        <v>8</v>
      </c>
      <c r="AI70" s="34"/>
      <c r="AJ70" s="34"/>
      <c r="AK70" s="29" t="s">
        <v>8</v>
      </c>
      <c r="AL70" s="34"/>
      <c r="AM70" s="35" t="s">
        <v>22</v>
      </c>
      <c r="AN70" s="34"/>
      <c r="AO70" s="36" t="s">
        <v>21</v>
      </c>
      <c r="AP70" s="34"/>
      <c r="AQ70" s="34"/>
      <c r="AR70" s="33" t="s">
        <v>12</v>
      </c>
      <c r="AS70" s="29" t="s">
        <v>8</v>
      </c>
      <c r="AT70" s="34"/>
      <c r="AU70" s="29" t="s">
        <v>8</v>
      </c>
      <c r="AV70" s="32" t="s">
        <v>6</v>
      </c>
      <c r="AW70" s="34"/>
      <c r="AX70" s="29" t="s">
        <v>8</v>
      </c>
      <c r="AY70" s="27" t="s">
        <v>15</v>
      </c>
      <c r="AZ70" s="28" t="s">
        <v>9</v>
      </c>
      <c r="BA70" s="29" t="s">
        <v>8</v>
      </c>
      <c r="BB70" s="34"/>
      <c r="BC70" s="30" t="s">
        <v>26</v>
      </c>
      <c r="BD70" s="34"/>
      <c r="BE70" s="34"/>
      <c r="BF70" s="34"/>
      <c r="BG70" s="34"/>
      <c r="BH70" s="35" t="s">
        <v>22</v>
      </c>
    </row>
    <row r="71" spans="1:60" s="37" customFormat="1" ht="12.75">
      <c r="A71" s="39"/>
      <c r="B71" s="39"/>
      <c r="C71" s="26">
        <v>1</v>
      </c>
      <c r="D71" s="34"/>
      <c r="E71" s="29" t="s">
        <v>8</v>
      </c>
      <c r="F71" s="36" t="s">
        <v>21</v>
      </c>
      <c r="G71" s="29" t="s">
        <v>8</v>
      </c>
      <c r="H71" s="34"/>
      <c r="I71" s="34"/>
      <c r="J71" s="29" t="s">
        <v>8</v>
      </c>
      <c r="K71" s="27" t="s">
        <v>15</v>
      </c>
      <c r="L71" s="28" t="s">
        <v>9</v>
      </c>
      <c r="M71" s="29" t="s">
        <v>8</v>
      </c>
      <c r="N71" s="34"/>
      <c r="O71" s="34"/>
      <c r="P71" s="34"/>
      <c r="Q71" s="28" t="s">
        <v>9</v>
      </c>
      <c r="R71" s="34"/>
      <c r="S71" s="32" t="s">
        <v>6</v>
      </c>
      <c r="T71" s="35" t="s">
        <v>22</v>
      </c>
      <c r="U71" s="29" t="s">
        <v>8</v>
      </c>
      <c r="V71" s="34"/>
      <c r="W71" s="34"/>
      <c r="X71" s="29" t="s">
        <v>8</v>
      </c>
      <c r="Y71" s="36" t="s">
        <v>21</v>
      </c>
      <c r="Z71" s="29" t="s">
        <v>8</v>
      </c>
      <c r="AA71" s="27" t="s">
        <v>15</v>
      </c>
      <c r="AB71" s="34"/>
      <c r="AC71" s="34"/>
      <c r="AD71" s="34"/>
      <c r="AE71" s="31" t="s">
        <v>18</v>
      </c>
      <c r="AF71" s="34"/>
      <c r="AG71" s="34"/>
      <c r="AH71" s="34"/>
      <c r="AI71" s="34"/>
      <c r="AJ71" s="34"/>
      <c r="AK71" s="28" t="s">
        <v>9</v>
      </c>
      <c r="AL71" s="34"/>
      <c r="AM71" s="32" t="s">
        <v>6</v>
      </c>
      <c r="AN71" s="34"/>
      <c r="AO71" s="34"/>
      <c r="AP71" s="34"/>
      <c r="AQ71" s="29" t="s">
        <v>8</v>
      </c>
      <c r="AR71" s="34"/>
      <c r="AS71" s="34"/>
      <c r="AT71" s="29" t="s">
        <v>8</v>
      </c>
      <c r="AU71" s="36" t="s">
        <v>21</v>
      </c>
      <c r="AV71" s="29" t="s">
        <v>8</v>
      </c>
      <c r="AW71" s="34"/>
      <c r="AX71" s="34"/>
      <c r="AY71" s="29" t="s">
        <v>8</v>
      </c>
      <c r="AZ71" s="27" t="s">
        <v>15</v>
      </c>
      <c r="BA71" s="28" t="s">
        <v>9</v>
      </c>
      <c r="BB71" s="34"/>
      <c r="BC71" s="34"/>
      <c r="BD71" s="34"/>
      <c r="BE71" s="34"/>
      <c r="BF71" s="28" t="s">
        <v>9</v>
      </c>
      <c r="BG71" s="34"/>
      <c r="BH71" s="34"/>
    </row>
    <row r="72" spans="1:60" s="37" customFormat="1" ht="12.75">
      <c r="A72" s="39"/>
      <c r="B72" s="39"/>
      <c r="C72" s="26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s="37" customFormat="1" ht="12.75" customHeight="1">
      <c r="A73" s="26" t="s">
        <v>53</v>
      </c>
      <c r="B73" s="26">
        <v>3</v>
      </c>
      <c r="C73" s="26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s="37" customFormat="1" ht="12.75">
      <c r="A74" s="26"/>
      <c r="B74" s="26"/>
      <c r="C74" s="26"/>
      <c r="D74" s="32" t="s">
        <v>6</v>
      </c>
      <c r="E74" s="35" t="s">
        <v>22</v>
      </c>
      <c r="F74" s="29" t="s">
        <v>8</v>
      </c>
      <c r="G74" s="36" t="s">
        <v>21</v>
      </c>
      <c r="H74" s="29" t="s">
        <v>8</v>
      </c>
      <c r="I74" s="32" t="s">
        <v>6</v>
      </c>
      <c r="J74" s="35" t="s">
        <v>22</v>
      </c>
      <c r="K74" s="29" t="s">
        <v>8</v>
      </c>
      <c r="L74" s="27" t="s">
        <v>15</v>
      </c>
      <c r="M74" s="28" t="s">
        <v>9</v>
      </c>
      <c r="N74" s="34"/>
      <c r="O74" s="32" t="s">
        <v>6</v>
      </c>
      <c r="P74" s="30" t="s">
        <v>26</v>
      </c>
      <c r="Q74" s="29" t="s">
        <v>8</v>
      </c>
      <c r="R74" s="28" t="s">
        <v>9</v>
      </c>
      <c r="S74" s="34"/>
      <c r="T74" s="32" t="s">
        <v>6</v>
      </c>
      <c r="U74" s="35" t="s">
        <v>22</v>
      </c>
      <c r="V74" s="29" t="s">
        <v>8</v>
      </c>
      <c r="W74" s="28" t="s">
        <v>9</v>
      </c>
      <c r="X74" s="34"/>
      <c r="Y74" s="29" t="s">
        <v>8</v>
      </c>
      <c r="Z74" s="34"/>
      <c r="AA74" s="29" t="s">
        <v>8</v>
      </c>
      <c r="AB74" s="34"/>
      <c r="AC74" s="34"/>
      <c r="AD74" s="34"/>
      <c r="AE74" s="30" t="s">
        <v>26</v>
      </c>
      <c r="AF74" s="34"/>
      <c r="AG74" s="34"/>
      <c r="AH74" s="32" t="s">
        <v>6</v>
      </c>
      <c r="AI74" s="34"/>
      <c r="AJ74" s="34"/>
      <c r="AK74" s="32" t="s">
        <v>6</v>
      </c>
      <c r="AL74" s="28" t="s">
        <v>9</v>
      </c>
      <c r="AM74" s="34"/>
      <c r="AN74" s="34"/>
      <c r="AO74" s="35" t="s">
        <v>22</v>
      </c>
      <c r="AP74" s="34"/>
      <c r="AQ74" s="34"/>
      <c r="AR74" s="34"/>
      <c r="AS74" s="32" t="s">
        <v>6</v>
      </c>
      <c r="AT74" s="35" t="s">
        <v>22</v>
      </c>
      <c r="AU74" s="29" t="s">
        <v>8</v>
      </c>
      <c r="AV74" s="36" t="s">
        <v>21</v>
      </c>
      <c r="AW74" s="29" t="s">
        <v>8</v>
      </c>
      <c r="AX74" s="32" t="s">
        <v>6</v>
      </c>
      <c r="AY74" s="35" t="s">
        <v>22</v>
      </c>
      <c r="AZ74" s="29" t="s">
        <v>8</v>
      </c>
      <c r="BA74" s="27" t="s">
        <v>15</v>
      </c>
      <c r="BB74" s="28" t="s">
        <v>9</v>
      </c>
      <c r="BC74" s="34"/>
      <c r="BD74" s="34"/>
      <c r="BE74" s="34"/>
      <c r="BF74" s="34"/>
      <c r="BG74" s="34"/>
      <c r="BH74" s="34"/>
    </row>
    <row r="75" spans="1:60" s="37" customFormat="1" ht="12.75">
      <c r="A75" s="26"/>
      <c r="B75" s="26"/>
      <c r="C75" s="26">
        <v>1</v>
      </c>
      <c r="D75" s="29" t="s">
        <v>8</v>
      </c>
      <c r="E75" s="32" t="s">
        <v>6</v>
      </c>
      <c r="F75" s="35" t="s">
        <v>22</v>
      </c>
      <c r="G75" s="29" t="s">
        <v>8</v>
      </c>
      <c r="H75" s="36" t="s">
        <v>21</v>
      </c>
      <c r="I75" s="29" t="s">
        <v>8</v>
      </c>
      <c r="J75" s="32" t="s">
        <v>6</v>
      </c>
      <c r="K75" s="30" t="s">
        <v>26</v>
      </c>
      <c r="L75" s="29" t="s">
        <v>8</v>
      </c>
      <c r="M75" s="27" t="s">
        <v>15</v>
      </c>
      <c r="N75" s="34"/>
      <c r="O75" s="29" t="s">
        <v>8</v>
      </c>
      <c r="P75" s="32" t="s">
        <v>6</v>
      </c>
      <c r="Q75" s="30" t="s">
        <v>26</v>
      </c>
      <c r="R75" s="34"/>
      <c r="S75" s="34"/>
      <c r="T75" s="29" t="s">
        <v>8</v>
      </c>
      <c r="U75" s="32" t="s">
        <v>6</v>
      </c>
      <c r="V75" s="35" t="s">
        <v>22</v>
      </c>
      <c r="W75" s="34"/>
      <c r="X75" s="34"/>
      <c r="Y75" s="34"/>
      <c r="Z75" s="29" t="s">
        <v>8</v>
      </c>
      <c r="AA75" s="36" t="s">
        <v>21</v>
      </c>
      <c r="AB75" s="34"/>
      <c r="AC75" s="27" t="s">
        <v>15</v>
      </c>
      <c r="AD75" s="34"/>
      <c r="AE75" s="29" t="s">
        <v>8</v>
      </c>
      <c r="AF75" s="30" t="s">
        <v>26</v>
      </c>
      <c r="AG75" s="31" t="s">
        <v>18</v>
      </c>
      <c r="AH75" s="29" t="s">
        <v>8</v>
      </c>
      <c r="AI75" s="32" t="s">
        <v>6</v>
      </c>
      <c r="AJ75" s="33" t="s">
        <v>12</v>
      </c>
      <c r="AK75" s="29" t="s">
        <v>8</v>
      </c>
      <c r="AL75" s="34"/>
      <c r="AM75" s="28" t="s">
        <v>9</v>
      </c>
      <c r="AN75" s="34"/>
      <c r="AO75" s="32" t="s">
        <v>6</v>
      </c>
      <c r="AP75" s="34"/>
      <c r="AQ75" s="34"/>
      <c r="AR75" s="36" t="s">
        <v>21</v>
      </c>
      <c r="AS75" s="29" t="s">
        <v>8</v>
      </c>
      <c r="AT75" s="32" t="s">
        <v>6</v>
      </c>
      <c r="AU75" s="35" t="s">
        <v>22</v>
      </c>
      <c r="AV75" s="29" t="s">
        <v>8</v>
      </c>
      <c r="AW75" s="36" t="s">
        <v>21</v>
      </c>
      <c r="AX75" s="29" t="s">
        <v>8</v>
      </c>
      <c r="AY75" s="32" t="s">
        <v>6</v>
      </c>
      <c r="AZ75" s="30" t="s">
        <v>26</v>
      </c>
      <c r="BA75" s="29" t="s">
        <v>8</v>
      </c>
      <c r="BB75" s="34"/>
      <c r="BC75" s="34"/>
      <c r="BD75" s="34"/>
      <c r="BE75" s="34"/>
      <c r="BF75" s="34"/>
      <c r="BG75" s="34"/>
      <c r="BH75" s="34"/>
    </row>
    <row r="76" spans="1:60" s="37" customFormat="1" ht="12.75">
      <c r="A76" s="26"/>
      <c r="B76" s="26"/>
      <c r="C76" s="26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s="37" customFormat="1" ht="12.75">
      <c r="A77" s="26"/>
      <c r="B77" s="26"/>
      <c r="C77" s="26">
        <v>1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s="37" customFormat="1" ht="12.75">
      <c r="A78" s="26"/>
      <c r="B78" s="26"/>
      <c r="C78" s="26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</row>
    <row r="79" spans="1:60" s="9" customFormat="1" ht="12.75" customHeight="1">
      <c r="A79" s="26" t="s">
        <v>54</v>
      </c>
      <c r="B79" s="26">
        <v>3</v>
      </c>
      <c r="C79" s="26">
        <v>1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s="9" customFormat="1" ht="12.75">
      <c r="A80" s="26"/>
      <c r="B80" s="26"/>
      <c r="C80" s="26"/>
      <c r="D80" s="28" t="s">
        <v>9</v>
      </c>
      <c r="E80" s="29" t="s">
        <v>8</v>
      </c>
      <c r="F80" s="32" t="s">
        <v>6</v>
      </c>
      <c r="G80" s="35" t="s">
        <v>22</v>
      </c>
      <c r="H80" s="29" t="s">
        <v>8</v>
      </c>
      <c r="I80" s="36" t="s">
        <v>21</v>
      </c>
      <c r="J80" s="29" t="s">
        <v>8</v>
      </c>
      <c r="K80" s="32" t="s">
        <v>6</v>
      </c>
      <c r="L80" s="35" t="s">
        <v>22</v>
      </c>
      <c r="M80" s="29" t="s">
        <v>8</v>
      </c>
      <c r="N80" s="34"/>
      <c r="O80" s="34"/>
      <c r="P80" s="34"/>
      <c r="Q80" s="32" t="s">
        <v>6</v>
      </c>
      <c r="R80" s="34"/>
      <c r="S80" s="34"/>
      <c r="T80" s="28" t="s">
        <v>9</v>
      </c>
      <c r="U80" s="29" t="s">
        <v>8</v>
      </c>
      <c r="V80" s="34"/>
      <c r="W80" s="35" t="s">
        <v>22</v>
      </c>
      <c r="X80" s="29" t="s">
        <v>8</v>
      </c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29" t="s">
        <v>8</v>
      </c>
      <c r="AP80" s="34"/>
      <c r="AQ80" s="34"/>
      <c r="AR80" s="34"/>
      <c r="AS80" s="28" t="s">
        <v>9</v>
      </c>
      <c r="AT80" s="29" t="s">
        <v>8</v>
      </c>
      <c r="AU80" s="32" t="s">
        <v>6</v>
      </c>
      <c r="AV80" s="35" t="s">
        <v>22</v>
      </c>
      <c r="AW80" s="29" t="s">
        <v>8</v>
      </c>
      <c r="AX80" s="36" t="s">
        <v>21</v>
      </c>
      <c r="AY80" s="29" t="s">
        <v>8</v>
      </c>
      <c r="AZ80" s="32" t="s">
        <v>6</v>
      </c>
      <c r="BA80" s="35" t="s">
        <v>22</v>
      </c>
      <c r="BB80" s="34"/>
      <c r="BC80" s="34"/>
      <c r="BD80" s="34"/>
      <c r="BE80" s="34"/>
      <c r="BF80" s="34"/>
      <c r="BG80" s="34"/>
      <c r="BH80" s="34"/>
    </row>
    <row r="81" spans="1:60" s="9" customFormat="1" ht="12.75">
      <c r="A81" s="26"/>
      <c r="B81" s="26"/>
      <c r="C81" s="26">
        <v>1</v>
      </c>
      <c r="D81" s="32" t="s">
        <v>6</v>
      </c>
      <c r="E81" s="28" t="s">
        <v>9</v>
      </c>
      <c r="F81" s="29" t="s">
        <v>8</v>
      </c>
      <c r="G81" s="32" t="s">
        <v>6</v>
      </c>
      <c r="H81" s="35" t="s">
        <v>22</v>
      </c>
      <c r="I81" s="29" t="s">
        <v>8</v>
      </c>
      <c r="J81" s="36" t="s">
        <v>21</v>
      </c>
      <c r="K81" s="29" t="s">
        <v>8</v>
      </c>
      <c r="L81" s="32" t="s">
        <v>6</v>
      </c>
      <c r="M81" s="34"/>
      <c r="N81" s="34"/>
      <c r="O81" s="34"/>
      <c r="P81" s="34"/>
      <c r="Q81" s="34"/>
      <c r="R81" s="34"/>
      <c r="S81" s="34"/>
      <c r="T81" s="34"/>
      <c r="U81" s="28" t="s">
        <v>9</v>
      </c>
      <c r="V81" s="34"/>
      <c r="W81" s="34"/>
      <c r="X81" s="35" t="s">
        <v>22</v>
      </c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 t="s">
        <v>9</v>
      </c>
      <c r="AP81" s="34"/>
      <c r="AQ81" s="34"/>
      <c r="AR81" s="34"/>
      <c r="AS81" s="32" t="s">
        <v>6</v>
      </c>
      <c r="AT81" s="28" t="s">
        <v>9</v>
      </c>
      <c r="AU81" s="29" t="s">
        <v>8</v>
      </c>
      <c r="AV81" s="32" t="s">
        <v>6</v>
      </c>
      <c r="AW81" s="35" t="s">
        <v>22</v>
      </c>
      <c r="AX81" s="29" t="s">
        <v>8</v>
      </c>
      <c r="AY81" s="36" t="s">
        <v>21</v>
      </c>
      <c r="AZ81" s="29" t="s">
        <v>8</v>
      </c>
      <c r="BA81" s="32" t="s">
        <v>6</v>
      </c>
      <c r="BB81" s="34"/>
      <c r="BC81" s="34"/>
      <c r="BD81" s="34"/>
      <c r="BE81" s="34"/>
      <c r="BF81" s="34"/>
      <c r="BG81" s="34"/>
      <c r="BH81" s="34"/>
    </row>
    <row r="82" spans="1:60" s="9" customFormat="1" ht="12.75">
      <c r="A82" s="26"/>
      <c r="B82" s="26"/>
      <c r="C82" s="26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s="9" customFormat="1" ht="12.75">
      <c r="A83" s="26"/>
      <c r="B83" s="26"/>
      <c r="C83" s="26">
        <v>1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s="9" customFormat="1" ht="12.75">
      <c r="A84" s="26"/>
      <c r="B84" s="26"/>
      <c r="C84" s="26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s="9" customFormat="1" ht="12.75" customHeight="1">
      <c r="A85" s="26" t="s">
        <v>55</v>
      </c>
      <c r="B85" s="26">
        <v>3</v>
      </c>
      <c r="C85" s="26">
        <v>1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s="9" customFormat="1" ht="12.75">
      <c r="A86" s="26"/>
      <c r="B86" s="26"/>
      <c r="C86" s="26"/>
      <c r="D86" s="29" t="s">
        <v>8</v>
      </c>
      <c r="E86" s="32" t="s">
        <v>6</v>
      </c>
      <c r="F86" s="28" t="s">
        <v>9</v>
      </c>
      <c r="G86" s="29" t="s">
        <v>8</v>
      </c>
      <c r="H86" s="32" t="s">
        <v>6</v>
      </c>
      <c r="I86" s="35" t="s">
        <v>22</v>
      </c>
      <c r="J86" s="29" t="s">
        <v>8</v>
      </c>
      <c r="K86" s="36" t="s">
        <v>21</v>
      </c>
      <c r="L86" s="29" t="s">
        <v>8</v>
      </c>
      <c r="M86" s="32" t="s">
        <v>6</v>
      </c>
      <c r="N86" s="33" t="s">
        <v>12</v>
      </c>
      <c r="O86" s="34"/>
      <c r="P86" s="34"/>
      <c r="Q86" s="28" t="s">
        <v>9</v>
      </c>
      <c r="R86" s="34"/>
      <c r="S86" s="34"/>
      <c r="T86" s="30" t="s">
        <v>26</v>
      </c>
      <c r="U86" s="29" t="s">
        <v>8</v>
      </c>
      <c r="V86" s="28" t="s">
        <v>9</v>
      </c>
      <c r="W86" s="34"/>
      <c r="X86" s="32" t="s">
        <v>6</v>
      </c>
      <c r="Y86" s="35" t="s">
        <v>22</v>
      </c>
      <c r="Z86" s="29" t="s">
        <v>8</v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29" t="s">
        <v>8</v>
      </c>
      <c r="AL86" s="34"/>
      <c r="AM86" s="33" t="s">
        <v>12</v>
      </c>
      <c r="AN86" s="34"/>
      <c r="AO86" s="32" t="s">
        <v>6</v>
      </c>
      <c r="AP86" s="34"/>
      <c r="AQ86" s="34"/>
      <c r="AR86" s="34"/>
      <c r="AS86" s="29" t="s">
        <v>8</v>
      </c>
      <c r="AT86" s="32" t="s">
        <v>6</v>
      </c>
      <c r="AU86" s="28" t="s">
        <v>9</v>
      </c>
      <c r="AV86" s="29" t="s">
        <v>8</v>
      </c>
      <c r="AW86" s="32" t="s">
        <v>6</v>
      </c>
      <c r="AX86" s="35" t="s">
        <v>22</v>
      </c>
      <c r="AY86" s="29" t="s">
        <v>8</v>
      </c>
      <c r="AZ86" s="36" t="s">
        <v>21</v>
      </c>
      <c r="BA86" s="29" t="s">
        <v>8</v>
      </c>
      <c r="BB86" s="34"/>
      <c r="BC86" s="34"/>
      <c r="BD86" s="34"/>
      <c r="BE86" s="34"/>
      <c r="BF86" s="28" t="s">
        <v>9</v>
      </c>
      <c r="BG86" s="34"/>
      <c r="BH86" s="34"/>
    </row>
    <row r="87" spans="1:60" s="9" customFormat="1" ht="12.75">
      <c r="A87" s="26"/>
      <c r="B87" s="26"/>
      <c r="C87" s="26">
        <v>1</v>
      </c>
      <c r="D87" s="34"/>
      <c r="E87" s="29" t="s">
        <v>8</v>
      </c>
      <c r="F87" s="32" t="s">
        <v>6</v>
      </c>
      <c r="G87" s="28" t="s">
        <v>9</v>
      </c>
      <c r="H87" s="29" t="s">
        <v>8</v>
      </c>
      <c r="I87" s="32" t="s">
        <v>6</v>
      </c>
      <c r="J87" s="35" t="s">
        <v>22</v>
      </c>
      <c r="K87" s="29" t="s">
        <v>8</v>
      </c>
      <c r="L87" s="34"/>
      <c r="M87" s="29" t="s">
        <v>8</v>
      </c>
      <c r="N87" s="32" t="s">
        <v>6</v>
      </c>
      <c r="O87" s="30" t="s">
        <v>26</v>
      </c>
      <c r="P87" s="34"/>
      <c r="Q87" s="34"/>
      <c r="R87" s="34"/>
      <c r="S87" s="29" t="s">
        <v>8</v>
      </c>
      <c r="T87" s="32" t="s">
        <v>6</v>
      </c>
      <c r="U87" s="30" t="s">
        <v>26</v>
      </c>
      <c r="V87" s="34"/>
      <c r="W87" s="34"/>
      <c r="X87" s="29" t="s">
        <v>8</v>
      </c>
      <c r="Y87" s="34"/>
      <c r="Z87" s="35" t="s">
        <v>22</v>
      </c>
      <c r="AA87" s="29" t="s">
        <v>8</v>
      </c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29" t="s">
        <v>8</v>
      </c>
      <c r="AP87" s="34"/>
      <c r="AQ87" s="34"/>
      <c r="AR87" s="34"/>
      <c r="AS87" s="34"/>
      <c r="AT87" s="29" t="s">
        <v>8</v>
      </c>
      <c r="AU87" s="32" t="s">
        <v>6</v>
      </c>
      <c r="AV87" s="28" t="s">
        <v>9</v>
      </c>
      <c r="AW87" s="29" t="s">
        <v>8</v>
      </c>
      <c r="AX87" s="32" t="s">
        <v>6</v>
      </c>
      <c r="AY87" s="35" t="s">
        <v>22</v>
      </c>
      <c r="AZ87" s="29" t="s">
        <v>8</v>
      </c>
      <c r="BA87" s="34"/>
      <c r="BB87" s="34"/>
      <c r="BC87" s="34"/>
      <c r="BD87" s="30" t="s">
        <v>26</v>
      </c>
      <c r="BE87" s="34"/>
      <c r="BF87" s="34"/>
      <c r="BG87" s="34"/>
      <c r="BH87" s="34"/>
    </row>
    <row r="88" spans="1:60" s="9" customFormat="1" ht="12.75">
      <c r="A88" s="26"/>
      <c r="B88" s="26"/>
      <c r="C88" s="2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s="9" customFormat="1" ht="12.75">
      <c r="A89" s="26"/>
      <c r="B89" s="26"/>
      <c r="C89" s="26">
        <v>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s="9" customFormat="1" ht="12.75">
      <c r="A90" s="26"/>
      <c r="B90" s="26"/>
      <c r="C90" s="26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s="9" customFormat="1" ht="12.75" customHeight="1">
      <c r="A91" s="26" t="s">
        <v>56</v>
      </c>
      <c r="B91" s="26">
        <v>3</v>
      </c>
      <c r="C91" s="26">
        <v>1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s="9" customFormat="1" ht="12.75">
      <c r="A92" s="26"/>
      <c r="B92" s="26"/>
      <c r="C92" s="26"/>
      <c r="D92" s="32" t="s">
        <v>6</v>
      </c>
      <c r="E92" s="33" t="s">
        <v>12</v>
      </c>
      <c r="F92" s="29" t="s">
        <v>8</v>
      </c>
      <c r="G92" s="32" t="s">
        <v>6</v>
      </c>
      <c r="H92" s="28" t="s">
        <v>9</v>
      </c>
      <c r="I92" s="29" t="s">
        <v>8</v>
      </c>
      <c r="J92" s="32" t="s">
        <v>6</v>
      </c>
      <c r="K92" s="35" t="s">
        <v>22</v>
      </c>
      <c r="L92" s="29" t="s">
        <v>8</v>
      </c>
      <c r="M92" s="36" t="s">
        <v>21</v>
      </c>
      <c r="N92" s="34"/>
      <c r="O92" s="34"/>
      <c r="P92" s="35" t="s">
        <v>22</v>
      </c>
      <c r="Q92" s="34"/>
      <c r="R92" s="34"/>
      <c r="S92" s="34"/>
      <c r="T92" s="29" t="s">
        <v>8</v>
      </c>
      <c r="U92" s="32" t="s">
        <v>6</v>
      </c>
      <c r="V92" s="34"/>
      <c r="W92" s="34"/>
      <c r="X92" s="28" t="s">
        <v>9</v>
      </c>
      <c r="Y92" s="29" t="s">
        <v>8</v>
      </c>
      <c r="Z92" s="34"/>
      <c r="AA92" s="35" t="s">
        <v>22</v>
      </c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2" t="s">
        <v>6</v>
      </c>
      <c r="AT92" s="33" t="s">
        <v>12</v>
      </c>
      <c r="AU92" s="29" t="s">
        <v>8</v>
      </c>
      <c r="AV92" s="32" t="s">
        <v>6</v>
      </c>
      <c r="AW92" s="28" t="s">
        <v>9</v>
      </c>
      <c r="AX92" s="29" t="s">
        <v>8</v>
      </c>
      <c r="AY92" s="32" t="s">
        <v>6</v>
      </c>
      <c r="AZ92" s="35" t="s">
        <v>22</v>
      </c>
      <c r="BA92" s="29" t="s">
        <v>8</v>
      </c>
      <c r="BB92" s="36" t="s">
        <v>21</v>
      </c>
      <c r="BC92" s="34"/>
      <c r="BD92" s="34"/>
      <c r="BE92" s="35" t="s">
        <v>22</v>
      </c>
      <c r="BF92" s="34"/>
      <c r="BG92" s="34"/>
      <c r="BH92" s="34"/>
    </row>
    <row r="93" spans="1:60" s="9" customFormat="1" ht="12.75">
      <c r="A93" s="26"/>
      <c r="B93" s="26"/>
      <c r="C93" s="26">
        <v>1</v>
      </c>
      <c r="D93" s="29" t="s">
        <v>8</v>
      </c>
      <c r="E93" s="32" t="s">
        <v>6</v>
      </c>
      <c r="F93" s="33" t="s">
        <v>12</v>
      </c>
      <c r="G93" s="29" t="s">
        <v>8</v>
      </c>
      <c r="H93" s="32" t="s">
        <v>6</v>
      </c>
      <c r="I93" s="28" t="s">
        <v>9</v>
      </c>
      <c r="J93" s="29" t="s">
        <v>8</v>
      </c>
      <c r="K93" s="32" t="s">
        <v>6</v>
      </c>
      <c r="L93" s="35" t="s">
        <v>22</v>
      </c>
      <c r="M93" s="29" t="s">
        <v>8</v>
      </c>
      <c r="N93" s="34"/>
      <c r="O93" s="34"/>
      <c r="P93" s="32" t="s">
        <v>6</v>
      </c>
      <c r="Q93" s="34"/>
      <c r="R93" s="34"/>
      <c r="S93" s="34"/>
      <c r="T93" s="28" t="s">
        <v>9</v>
      </c>
      <c r="U93" s="29" t="s">
        <v>8</v>
      </c>
      <c r="V93" s="34"/>
      <c r="W93" s="34"/>
      <c r="X93" s="29" t="s">
        <v>8</v>
      </c>
      <c r="Y93" s="34"/>
      <c r="Z93" s="34"/>
      <c r="AA93" s="32" t="s">
        <v>6</v>
      </c>
      <c r="AB93" s="35" t="s">
        <v>22</v>
      </c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2" t="s">
        <v>6</v>
      </c>
      <c r="AP93" s="34"/>
      <c r="AQ93" s="34"/>
      <c r="AR93" s="34"/>
      <c r="AS93" s="29" t="s">
        <v>8</v>
      </c>
      <c r="AT93" s="32" t="s">
        <v>6</v>
      </c>
      <c r="AU93" s="33" t="s">
        <v>12</v>
      </c>
      <c r="AV93" s="29" t="s">
        <v>8</v>
      </c>
      <c r="AW93" s="32" t="s">
        <v>6</v>
      </c>
      <c r="AX93" s="28" t="s">
        <v>9</v>
      </c>
      <c r="AY93" s="29" t="s">
        <v>8</v>
      </c>
      <c r="AZ93" s="32" t="s">
        <v>6</v>
      </c>
      <c r="BA93" s="35" t="s">
        <v>22</v>
      </c>
      <c r="BB93" s="34"/>
      <c r="BC93" s="34"/>
      <c r="BD93" s="34"/>
      <c r="BE93" s="34"/>
      <c r="BF93" s="34"/>
      <c r="BG93" s="34"/>
      <c r="BH93" s="34"/>
    </row>
    <row r="94" spans="1:60" s="9" customFormat="1" ht="12.75">
      <c r="A94" s="26"/>
      <c r="B94" s="26"/>
      <c r="C94" s="26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s="9" customFormat="1" ht="12.75">
      <c r="A95" s="26"/>
      <c r="B95" s="26"/>
      <c r="C95" s="26">
        <v>1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s="9" customFormat="1" ht="12.75">
      <c r="A96" s="26"/>
      <c r="B96" s="26"/>
      <c r="C96" s="26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s="9" customFormat="1" ht="12.75" customHeight="1">
      <c r="A97" s="26" t="s">
        <v>57</v>
      </c>
      <c r="B97" s="26">
        <v>3</v>
      </c>
      <c r="C97" s="26"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s="9" customFormat="1" ht="12.75">
      <c r="A98" s="26"/>
      <c r="B98" s="26"/>
      <c r="C98" s="26"/>
      <c r="D98" s="31" t="s">
        <v>18</v>
      </c>
      <c r="E98" s="29" t="s">
        <v>8</v>
      </c>
      <c r="F98" s="32" t="s">
        <v>6</v>
      </c>
      <c r="G98" s="33" t="s">
        <v>12</v>
      </c>
      <c r="H98" s="29" t="s">
        <v>8</v>
      </c>
      <c r="I98" s="32" t="s">
        <v>6</v>
      </c>
      <c r="J98" s="28" t="s">
        <v>9</v>
      </c>
      <c r="K98" s="29" t="s">
        <v>8</v>
      </c>
      <c r="L98" s="32" t="s">
        <v>6</v>
      </c>
      <c r="M98" s="35" t="s">
        <v>22</v>
      </c>
      <c r="N98" s="29" t="s">
        <v>8</v>
      </c>
      <c r="O98" s="34"/>
      <c r="P98" s="34"/>
      <c r="Q98" s="32" t="s">
        <v>6</v>
      </c>
      <c r="R98" s="34"/>
      <c r="S98" s="34"/>
      <c r="T98" s="27" t="s">
        <v>15</v>
      </c>
      <c r="U98" s="28" t="s">
        <v>9</v>
      </c>
      <c r="V98" s="34"/>
      <c r="W98" s="34"/>
      <c r="X98" s="34"/>
      <c r="Y98" s="34"/>
      <c r="Z98" s="34"/>
      <c r="AA98" s="34"/>
      <c r="AB98" s="34"/>
      <c r="AC98" s="35" t="s">
        <v>22</v>
      </c>
      <c r="AD98" s="34"/>
      <c r="AE98" s="34"/>
      <c r="AF98" s="34"/>
      <c r="AG98" s="34"/>
      <c r="AH98" s="36" t="s">
        <v>21</v>
      </c>
      <c r="AI98" s="34"/>
      <c r="AJ98" s="34"/>
      <c r="AK98" s="34"/>
      <c r="AL98" s="34"/>
      <c r="AM98" s="34"/>
      <c r="AN98" s="34"/>
      <c r="AO98" s="29" t="s">
        <v>8</v>
      </c>
      <c r="AP98" s="34"/>
      <c r="AQ98" s="34"/>
      <c r="AR98" s="34"/>
      <c r="AS98" s="31" t="s">
        <v>18</v>
      </c>
      <c r="AT98" s="29" t="s">
        <v>8</v>
      </c>
      <c r="AU98" s="32" t="s">
        <v>6</v>
      </c>
      <c r="AV98" s="33" t="s">
        <v>12</v>
      </c>
      <c r="AW98" s="29" t="s">
        <v>8</v>
      </c>
      <c r="AX98" s="32" t="s">
        <v>6</v>
      </c>
      <c r="AY98" s="28" t="s">
        <v>9</v>
      </c>
      <c r="AZ98" s="29" t="s">
        <v>8</v>
      </c>
      <c r="BA98" s="32" t="s">
        <v>6</v>
      </c>
      <c r="BB98" s="35" t="s">
        <v>22</v>
      </c>
      <c r="BC98" s="34"/>
      <c r="BD98" s="34"/>
      <c r="BE98" s="34"/>
      <c r="BF98" s="34"/>
      <c r="BG98" s="34"/>
      <c r="BH98" s="34"/>
    </row>
    <row r="99" spans="1:60" s="9" customFormat="1" ht="12.75">
      <c r="A99" s="26"/>
      <c r="B99" s="26"/>
      <c r="C99" s="26">
        <v>1</v>
      </c>
      <c r="D99" s="30" t="s">
        <v>26</v>
      </c>
      <c r="E99" s="34"/>
      <c r="F99" s="29" t="s">
        <v>8</v>
      </c>
      <c r="G99" s="32" t="s">
        <v>6</v>
      </c>
      <c r="H99" s="33" t="s">
        <v>12</v>
      </c>
      <c r="I99" s="29" t="s">
        <v>8</v>
      </c>
      <c r="J99" s="32" t="s">
        <v>6</v>
      </c>
      <c r="K99" s="28" t="s">
        <v>9</v>
      </c>
      <c r="L99" s="29" t="s">
        <v>8</v>
      </c>
      <c r="M99" s="32" t="s">
        <v>6</v>
      </c>
      <c r="N99" s="35" t="s">
        <v>22</v>
      </c>
      <c r="O99" s="34"/>
      <c r="P99" s="34"/>
      <c r="Q99" s="34"/>
      <c r="R99" s="34"/>
      <c r="S99" s="34"/>
      <c r="T99" s="29" t="s">
        <v>8</v>
      </c>
      <c r="U99" s="27" t="s">
        <v>15</v>
      </c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2" t="s">
        <v>6</v>
      </c>
      <c r="AH99" s="34"/>
      <c r="AI99" s="34"/>
      <c r="AJ99" s="34"/>
      <c r="AK99" s="34"/>
      <c r="AL99" s="34"/>
      <c r="AM99" s="29" t="s">
        <v>8</v>
      </c>
      <c r="AN99" s="34"/>
      <c r="AO99" s="31" t="s">
        <v>18</v>
      </c>
      <c r="AP99" s="34"/>
      <c r="AQ99" s="34"/>
      <c r="AR99" s="34"/>
      <c r="AS99" s="30" t="s">
        <v>26</v>
      </c>
      <c r="AT99" s="34"/>
      <c r="AU99" s="29" t="s">
        <v>8</v>
      </c>
      <c r="AV99" s="32" t="s">
        <v>6</v>
      </c>
      <c r="AW99" s="33" t="s">
        <v>12</v>
      </c>
      <c r="AX99" s="29" t="s">
        <v>8</v>
      </c>
      <c r="AY99" s="32" t="s">
        <v>6</v>
      </c>
      <c r="AZ99" s="28" t="s">
        <v>9</v>
      </c>
      <c r="BA99" s="29" t="s">
        <v>8</v>
      </c>
      <c r="BB99" s="34"/>
      <c r="BC99" s="35" t="s">
        <v>22</v>
      </c>
      <c r="BD99" s="34"/>
      <c r="BE99" s="34"/>
      <c r="BF99" s="34"/>
      <c r="BG99" s="34"/>
      <c r="BH99" s="34"/>
    </row>
    <row r="100" spans="1:60" s="9" customFormat="1" ht="12.75">
      <c r="A100" s="26"/>
      <c r="B100" s="26"/>
      <c r="C100" s="26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s="9" customFormat="1" ht="12.75">
      <c r="A101" s="26"/>
      <c r="B101" s="26"/>
      <c r="C101" s="26">
        <v>1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s="9" customFormat="1" ht="12.75">
      <c r="A102" s="26"/>
      <c r="B102" s="26"/>
      <c r="C102" s="26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s="9" customFormat="1" ht="12.75" customHeight="1">
      <c r="A103" s="26" t="s">
        <v>58</v>
      </c>
      <c r="B103" s="26">
        <v>3</v>
      </c>
      <c r="C103" s="26">
        <v>1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ht="12.75">
      <c r="A104" s="26"/>
      <c r="B104" s="26"/>
      <c r="C104" s="26"/>
      <c r="D104" s="29" t="s">
        <v>8</v>
      </c>
      <c r="E104" s="30" t="s">
        <v>26</v>
      </c>
      <c r="F104" s="31" t="s">
        <v>18</v>
      </c>
      <c r="G104" s="29" t="s">
        <v>8</v>
      </c>
      <c r="H104" s="32" t="s">
        <v>6</v>
      </c>
      <c r="I104" s="33" t="s">
        <v>12</v>
      </c>
      <c r="J104" s="29" t="s">
        <v>8</v>
      </c>
      <c r="K104" s="32" t="s">
        <v>6</v>
      </c>
      <c r="L104" s="28" t="s">
        <v>9</v>
      </c>
      <c r="M104" s="29" t="s">
        <v>8</v>
      </c>
      <c r="N104" s="34"/>
      <c r="O104" s="35" t="s">
        <v>22</v>
      </c>
      <c r="P104" s="34"/>
      <c r="Q104" s="34"/>
      <c r="R104" s="34"/>
      <c r="S104" s="34"/>
      <c r="T104" s="35" t="s">
        <v>22</v>
      </c>
      <c r="U104" s="29" t="s">
        <v>8</v>
      </c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0" t="s">
        <v>26</v>
      </c>
      <c r="AP104" s="31" t="s">
        <v>18</v>
      </c>
      <c r="AQ104" s="34"/>
      <c r="AR104" s="34"/>
      <c r="AS104" s="29" t="s">
        <v>8</v>
      </c>
      <c r="AT104" s="30" t="s">
        <v>26</v>
      </c>
      <c r="AU104" s="31" t="s">
        <v>18</v>
      </c>
      <c r="AV104" s="29" t="s">
        <v>8</v>
      </c>
      <c r="AW104" s="32" t="s">
        <v>6</v>
      </c>
      <c r="AX104" s="33" t="s">
        <v>12</v>
      </c>
      <c r="AY104" s="29" t="s">
        <v>8</v>
      </c>
      <c r="AZ104" s="32" t="s">
        <v>6</v>
      </c>
      <c r="BA104" s="28" t="s">
        <v>9</v>
      </c>
      <c r="BB104" s="34"/>
      <c r="BC104" s="34"/>
      <c r="BD104" s="35" t="s">
        <v>22</v>
      </c>
      <c r="BE104" s="34"/>
      <c r="BF104" s="34"/>
      <c r="BG104" s="34"/>
      <c r="BH104" s="34"/>
    </row>
    <row r="105" spans="1:60" ht="12.75">
      <c r="A105" s="26"/>
      <c r="B105" s="26"/>
      <c r="C105" s="26">
        <v>1</v>
      </c>
      <c r="D105" s="32" t="s">
        <v>6</v>
      </c>
      <c r="E105" s="29" t="s">
        <v>8</v>
      </c>
      <c r="F105" s="30" t="s">
        <v>26</v>
      </c>
      <c r="G105" s="34"/>
      <c r="H105" s="29" t="s">
        <v>8</v>
      </c>
      <c r="I105" s="32" t="s">
        <v>6</v>
      </c>
      <c r="J105" s="33" t="s">
        <v>12</v>
      </c>
      <c r="K105" s="29" t="s">
        <v>8</v>
      </c>
      <c r="L105" s="32" t="s">
        <v>6</v>
      </c>
      <c r="M105" s="28" t="s">
        <v>9</v>
      </c>
      <c r="N105" s="34"/>
      <c r="O105" s="34"/>
      <c r="P105" s="35" t="s">
        <v>22</v>
      </c>
      <c r="Q105" s="34"/>
      <c r="R105" s="34"/>
      <c r="S105" s="34"/>
      <c r="T105" s="32" t="s">
        <v>6</v>
      </c>
      <c r="U105" s="30" t="s">
        <v>26</v>
      </c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5" t="s">
        <v>22</v>
      </c>
      <c r="AG105" s="34"/>
      <c r="AH105" s="34"/>
      <c r="AI105" s="34"/>
      <c r="AJ105" s="34"/>
      <c r="AK105" s="34"/>
      <c r="AL105" s="34"/>
      <c r="AM105" s="34"/>
      <c r="AN105" s="34"/>
      <c r="AO105" s="29" t="s">
        <v>8</v>
      </c>
      <c r="AP105" s="30" t="s">
        <v>26</v>
      </c>
      <c r="AQ105" s="34"/>
      <c r="AR105" s="34"/>
      <c r="AS105" s="32" t="s">
        <v>6</v>
      </c>
      <c r="AT105" s="29" t="s">
        <v>8</v>
      </c>
      <c r="AU105" s="30" t="s">
        <v>26</v>
      </c>
      <c r="AV105" s="34"/>
      <c r="AW105" s="29" t="s">
        <v>8</v>
      </c>
      <c r="AX105" s="32" t="s">
        <v>6</v>
      </c>
      <c r="AY105" s="33" t="s">
        <v>12</v>
      </c>
      <c r="AZ105" s="29" t="s">
        <v>8</v>
      </c>
      <c r="BA105" s="32" t="s">
        <v>6</v>
      </c>
      <c r="BB105" s="28" t="s">
        <v>9</v>
      </c>
      <c r="BC105" s="34"/>
      <c r="BD105" s="34"/>
      <c r="BE105" s="35" t="s">
        <v>22</v>
      </c>
      <c r="BF105" s="34"/>
      <c r="BG105" s="34"/>
      <c r="BH105" s="34"/>
    </row>
    <row r="106" spans="1:60" ht="12.75">
      <c r="A106" s="26"/>
      <c r="B106" s="26"/>
      <c r="C106" s="26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</row>
    <row r="107" spans="1:60" ht="12.75">
      <c r="A107" s="26"/>
      <c r="B107" s="26"/>
      <c r="C107" s="26">
        <v>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60" ht="12.75">
      <c r="A108" s="26"/>
      <c r="B108" s="26"/>
      <c r="C108" s="26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60" s="9" customFormat="1" ht="12.75">
      <c r="A109" s="40"/>
      <c r="B109" s="40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0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0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0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0"/>
      <c r="BD109" s="41"/>
      <c r="BE109" s="41"/>
      <c r="BF109" s="41"/>
      <c r="BG109" s="41"/>
      <c r="BH109" s="41"/>
    </row>
    <row r="110" spans="1:60" s="9" customFormat="1" ht="12.75">
      <c r="A110" s="40"/>
      <c r="B110" s="40"/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0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0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0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0"/>
      <c r="BD110" s="41"/>
      <c r="BE110" s="41"/>
      <c r="BF110" s="41"/>
      <c r="BG110" s="41"/>
      <c r="BH110" s="41"/>
    </row>
    <row r="111" spans="1:57" s="9" customFormat="1" ht="12.75">
      <c r="A111" s="40"/>
      <c r="B111" s="40"/>
      <c r="C111" s="40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0"/>
      <c r="O111" s="41"/>
      <c r="P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0"/>
      <c r="BD111" s="41"/>
      <c r="BE111" s="41"/>
    </row>
    <row r="112" spans="1:57" s="9" customFormat="1" ht="12.75">
      <c r="A112" s="40"/>
      <c r="B112" s="40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0"/>
      <c r="O112" s="41"/>
      <c r="P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0"/>
      <c r="BD112" s="41"/>
      <c r="BE112" s="41"/>
    </row>
    <row r="113" spans="1:57" s="9" customFormat="1" ht="12.75">
      <c r="A113" s="40"/>
      <c r="B113" s="40"/>
      <c r="C113" s="40"/>
      <c r="G113" s="41"/>
      <c r="H113" s="41"/>
      <c r="I113" s="42"/>
      <c r="J113" s="43"/>
      <c r="K113" s="42"/>
      <c r="L113" s="42"/>
      <c r="M113" s="42"/>
      <c r="N113" s="42"/>
      <c r="O113" s="41"/>
      <c r="P113" s="41"/>
      <c r="AA113" s="41"/>
      <c r="AB113" s="41"/>
      <c r="AC113" s="42"/>
      <c r="AD113" s="43"/>
      <c r="AE113" s="42"/>
      <c r="AF113" s="42"/>
      <c r="AG113" s="42"/>
      <c r="AH113" s="42"/>
      <c r="AI113" s="41"/>
      <c r="AJ113" s="41"/>
      <c r="AV113" s="41"/>
      <c r="AW113" s="41"/>
      <c r="AX113" s="42"/>
      <c r="AY113" s="43"/>
      <c r="AZ113" s="42"/>
      <c r="BA113" s="42"/>
      <c r="BB113" s="42"/>
      <c r="BC113" s="42"/>
      <c r="BD113" s="41"/>
      <c r="BE113" s="41"/>
    </row>
    <row r="114" spans="1:66" s="9" customFormat="1" ht="12.75">
      <c r="A114" s="1"/>
      <c r="B114" s="1"/>
      <c r="C114" s="1"/>
      <c r="G114" s="44"/>
      <c r="H114" s="45" t="s">
        <v>59</v>
      </c>
      <c r="I114" s="45"/>
      <c r="J114" s="45"/>
      <c r="K114" s="45"/>
      <c r="L114" s="45"/>
      <c r="M114" s="45"/>
      <c r="N114" s="45"/>
      <c r="O114" s="45"/>
      <c r="P114" s="44"/>
      <c r="AA114" s="44"/>
      <c r="AB114" s="45" t="s">
        <v>59</v>
      </c>
      <c r="AC114" s="45"/>
      <c r="AD114" s="45"/>
      <c r="AE114" s="45"/>
      <c r="AF114" s="45"/>
      <c r="AG114" s="45"/>
      <c r="AH114" s="45"/>
      <c r="AI114" s="45"/>
      <c r="AJ114" s="44"/>
      <c r="AV114" s="44"/>
      <c r="AW114" s="45" t="s">
        <v>59</v>
      </c>
      <c r="AX114" s="45"/>
      <c r="AY114" s="45"/>
      <c r="AZ114" s="45"/>
      <c r="BA114" s="45"/>
      <c r="BB114" s="45"/>
      <c r="BC114" s="45"/>
      <c r="BD114" s="45"/>
      <c r="BE114" s="44"/>
      <c r="BN114" s="1"/>
    </row>
    <row r="115" spans="7:65" ht="12.75">
      <c r="G115" s="45" t="s">
        <v>60</v>
      </c>
      <c r="H115" s="45"/>
      <c r="I115" s="45"/>
      <c r="J115" s="45"/>
      <c r="K115" s="45"/>
      <c r="L115" s="45"/>
      <c r="M115" s="45"/>
      <c r="N115" s="45"/>
      <c r="O115" s="45"/>
      <c r="P115" s="45"/>
      <c r="AA115" s="45" t="s">
        <v>60</v>
      </c>
      <c r="AB115" s="45"/>
      <c r="AC115" s="45"/>
      <c r="AD115" s="45"/>
      <c r="AE115" s="45"/>
      <c r="AF115" s="45"/>
      <c r="AG115" s="45"/>
      <c r="AH115" s="45"/>
      <c r="AI115" s="45"/>
      <c r="AJ115" s="45"/>
      <c r="AV115" s="45" t="s">
        <v>60</v>
      </c>
      <c r="AW115" s="45"/>
      <c r="AX115" s="45"/>
      <c r="AY115" s="45"/>
      <c r="AZ115" s="45"/>
      <c r="BA115" s="45"/>
      <c r="BB115" s="45"/>
      <c r="BC115" s="45"/>
      <c r="BD115" s="45"/>
      <c r="BE115" s="45"/>
      <c r="BJ115" s="9"/>
      <c r="BK115" s="9"/>
      <c r="BL115" s="9"/>
      <c r="BM115" s="9"/>
    </row>
    <row r="116" spans="7:65" ht="12.75">
      <c r="G116" s="45" t="s">
        <v>61</v>
      </c>
      <c r="H116" s="45"/>
      <c r="I116" s="45"/>
      <c r="J116" s="45"/>
      <c r="K116" s="45"/>
      <c r="L116" s="45"/>
      <c r="M116" s="45"/>
      <c r="N116" s="45"/>
      <c r="O116" s="45"/>
      <c r="P116" s="45"/>
      <c r="AA116" s="45" t="s">
        <v>61</v>
      </c>
      <c r="AB116" s="45"/>
      <c r="AC116" s="45"/>
      <c r="AD116" s="45"/>
      <c r="AE116" s="45"/>
      <c r="AF116" s="45"/>
      <c r="AG116" s="45"/>
      <c r="AH116" s="45"/>
      <c r="AI116" s="45"/>
      <c r="AJ116" s="45"/>
      <c r="AV116" s="45" t="s">
        <v>61</v>
      </c>
      <c r="AW116" s="45"/>
      <c r="AX116" s="45"/>
      <c r="AY116" s="45"/>
      <c r="AZ116" s="45"/>
      <c r="BA116" s="45"/>
      <c r="BB116" s="45"/>
      <c r="BC116" s="45"/>
      <c r="BD116" s="45"/>
      <c r="BE116" s="45"/>
      <c r="BJ116" s="9"/>
      <c r="BK116" s="9"/>
      <c r="BL116" s="9"/>
      <c r="BM116" s="9"/>
    </row>
    <row r="117" spans="62:65" ht="12.75">
      <c r="BJ117" s="9"/>
      <c r="BK117" s="9"/>
      <c r="BL117" s="9"/>
      <c r="BM117" s="9"/>
    </row>
    <row r="118" spans="62:65" ht="12.75">
      <c r="BJ118" s="9"/>
      <c r="BK118" s="9"/>
      <c r="BL118" s="9"/>
      <c r="BM118" s="9"/>
    </row>
    <row r="119" spans="62:65" ht="12.75">
      <c r="BJ119" s="9"/>
      <c r="BK119" s="9"/>
      <c r="BL119" s="9"/>
      <c r="BM119" s="9"/>
    </row>
    <row r="120" spans="62:65" ht="12.75">
      <c r="BJ120" s="9"/>
      <c r="BK120" s="9"/>
      <c r="BL120" s="9"/>
      <c r="BM120" s="9"/>
    </row>
    <row r="126" spans="62:65" ht="12.75">
      <c r="BJ126" s="9"/>
      <c r="BK126" s="9"/>
      <c r="BL126" s="9"/>
      <c r="BM126" s="9"/>
    </row>
    <row r="127" spans="62:65" ht="12.75">
      <c r="BJ127" s="9"/>
      <c r="BK127" s="9"/>
      <c r="BL127" s="9"/>
      <c r="BM127" s="9"/>
    </row>
    <row r="128" spans="62:65" ht="12.75">
      <c r="BJ128" s="9"/>
      <c r="BK128" s="9"/>
      <c r="BL128" s="9"/>
      <c r="BM128" s="9"/>
    </row>
    <row r="129" spans="62:65" ht="12.75">
      <c r="BJ129" s="9"/>
      <c r="BK129" s="9"/>
      <c r="BL129" s="9"/>
      <c r="BM129" s="9"/>
    </row>
    <row r="130" spans="62:65" ht="12.75">
      <c r="BJ130" s="9"/>
      <c r="BK130" s="9"/>
      <c r="BL130" s="9"/>
      <c r="BM130" s="9"/>
    </row>
    <row r="131" spans="62:65" ht="12.75">
      <c r="BJ131" s="9"/>
      <c r="BK131" s="9"/>
      <c r="BL131" s="9"/>
      <c r="BM131" s="9"/>
    </row>
  </sheetData>
  <mergeCells count="114">
    <mergeCell ref="D1:W1"/>
    <mergeCell ref="X1:AR1"/>
    <mergeCell ref="AS1:BH1"/>
    <mergeCell ref="D2:W2"/>
    <mergeCell ref="X2:AR2"/>
    <mergeCell ref="AS2:BH2"/>
    <mergeCell ref="D3:W3"/>
    <mergeCell ref="X3:AR3"/>
    <mergeCell ref="AS3:BH3"/>
    <mergeCell ref="A10:C10"/>
    <mergeCell ref="D10:W10"/>
    <mergeCell ref="X10:AH10"/>
    <mergeCell ref="AI10:AR10"/>
    <mergeCell ref="AS10:BH10"/>
    <mergeCell ref="A11:C11"/>
    <mergeCell ref="B12:C12"/>
    <mergeCell ref="A13:A18"/>
    <mergeCell ref="B13:B18"/>
    <mergeCell ref="C13:C14"/>
    <mergeCell ref="BJ13:BJ14"/>
    <mergeCell ref="BK13:BK14"/>
    <mergeCell ref="BL13:BL14"/>
    <mergeCell ref="BM13:BM14"/>
    <mergeCell ref="BN13:BN14"/>
    <mergeCell ref="C15:C16"/>
    <mergeCell ref="C17:C18"/>
    <mergeCell ref="A19:A24"/>
    <mergeCell ref="B19:B24"/>
    <mergeCell ref="C19:C20"/>
    <mergeCell ref="C21:C22"/>
    <mergeCell ref="C23:C24"/>
    <mergeCell ref="A25:A30"/>
    <mergeCell ref="B25:B30"/>
    <mergeCell ref="C25:C26"/>
    <mergeCell ref="C27:C28"/>
    <mergeCell ref="C29:C30"/>
    <mergeCell ref="A31:A36"/>
    <mergeCell ref="B31:B36"/>
    <mergeCell ref="C31:C32"/>
    <mergeCell ref="C33:C34"/>
    <mergeCell ref="C35:C36"/>
    <mergeCell ref="A37:A42"/>
    <mergeCell ref="B37:B42"/>
    <mergeCell ref="C37:C38"/>
    <mergeCell ref="C39:C40"/>
    <mergeCell ref="C41:C42"/>
    <mergeCell ref="A43:A48"/>
    <mergeCell ref="B43:B48"/>
    <mergeCell ref="C43:C44"/>
    <mergeCell ref="C45:C46"/>
    <mergeCell ref="C47:C48"/>
    <mergeCell ref="A49:A52"/>
    <mergeCell ref="B49:B52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8"/>
    <mergeCell ref="B73:B78"/>
    <mergeCell ref="C73:C74"/>
    <mergeCell ref="C75:C76"/>
    <mergeCell ref="C77:C78"/>
    <mergeCell ref="A79:A84"/>
    <mergeCell ref="B79:B84"/>
    <mergeCell ref="C79:C80"/>
    <mergeCell ref="C81:C82"/>
    <mergeCell ref="C83:C84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A97:A102"/>
    <mergeCell ref="B97:B102"/>
    <mergeCell ref="C97:C98"/>
    <mergeCell ref="C99:C100"/>
    <mergeCell ref="C101:C102"/>
    <mergeCell ref="A103:A108"/>
    <mergeCell ref="B103:B108"/>
    <mergeCell ref="C103:C104"/>
    <mergeCell ref="C105:C106"/>
    <mergeCell ref="C107:C108"/>
    <mergeCell ref="H114:O114"/>
    <mergeCell ref="AB114:AI114"/>
    <mergeCell ref="AW114:BD114"/>
    <mergeCell ref="G115:P115"/>
    <mergeCell ref="AA115:AJ115"/>
    <mergeCell ref="AV115:BE115"/>
    <mergeCell ref="G116:P116"/>
    <mergeCell ref="AA116:AJ116"/>
    <mergeCell ref="AV116:BE116"/>
  </mergeCells>
  <printOptions horizontalCentered="1"/>
  <pageMargins left="0.19652777777777777" right="0.19652777777777777" top="0.19652777777777777" bottom="0.7875" header="0.5118055555555555" footer="0.5118055555555555"/>
  <pageSetup horizontalDpi="300" verticalDpi="300" orientation="portrait" paperSize="5" scale="65"/>
  <colBreaks count="3" manualBreakCount="3">
    <brk id="23" max="65535" man="1"/>
    <brk id="44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